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ltats" sheetId="1" state="visible" r:id="rId3"/>
    <sheet name="Respostes oberte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<sst xmlns="http://schemas.openxmlformats.org/spreadsheetml/2006/main" count="511" uniqueCount="155">
  <si>
    <t xml:space="preserve">Enquesta ciutadana – Ajuntament de Sant Joanet. Resultats per pregunta</t>
  </si>
  <si>
    <t xml:space="preserve">Total de qüestionaris rebuts</t>
  </si>
  <si>
    <t xml:space="preserve">Nota: '% sobre respostes' = percentatge sobre les persones que han contestat la pregunta; '% sobre total' = sobre els 67 qüestionaris. En les escales 0-5 el valor 0 correspon a la posició més baixa de l'escala (segons el disseny del formulari, pot equivaler a NS/NC).</t>
  </si>
  <si>
    <t xml:space="preserve">Indica el teu gènere</t>
  </si>
  <si>
    <t xml:space="preserve">Opció</t>
  </si>
  <si>
    <t xml:space="preserve">N</t>
  </si>
  <si>
    <t xml:space="preserve">% sobre respostes</t>
  </si>
  <si>
    <t xml:space="preserve">% sobre total qüestionaris</t>
  </si>
  <si>
    <t xml:space="preserve">Femení</t>
  </si>
  <si>
    <t xml:space="preserve">Masculí</t>
  </si>
  <si>
    <t xml:space="preserve">Altre</t>
  </si>
  <si>
    <t xml:space="preserve">Total respostes (persones que han contestat)</t>
  </si>
  <si>
    <t xml:space="preserve">Sense resposta / en blanc</t>
  </si>
  <si>
    <t xml:space="preserve">Total qüestionaris</t>
  </si>
  <si>
    <t xml:space="preserve">Indica la teua edat</t>
  </si>
  <si>
    <t xml:space="preserve">60-69</t>
  </si>
  <si>
    <t xml:space="preserve">40-49</t>
  </si>
  <si>
    <t xml:space="preserve">19-29</t>
  </si>
  <si>
    <t xml:space="preserve">50-59</t>
  </si>
  <si>
    <t xml:space="preserve">30-39</t>
  </si>
  <si>
    <t xml:space="preserve">&gt;70</t>
  </si>
  <si>
    <t xml:space="preserve">Quina és la teua situació respecte al municipi?</t>
  </si>
  <si>
    <t xml:space="preserve">Hi residisc tot l'any</t>
  </si>
  <si>
    <t xml:space="preserve">Hi residisc només algunes temporades (ex. estiu, caps de setmana, etc.)</t>
  </si>
  <si>
    <t xml:space="preserve">No hi residisc pero hi tinc vinculació (propietat, família, treball, etc.)</t>
  </si>
  <si>
    <t xml:space="preserve">En els últims anys, consideres que la gestió municipal... (escala 0-5)</t>
  </si>
  <si>
    <t xml:space="preserve">0</t>
  </si>
  <si>
    <t xml:space="preserve">1</t>
  </si>
  <si>
    <t xml:space="preserve">2</t>
  </si>
  <si>
    <t xml:space="preserve">3</t>
  </si>
  <si>
    <t xml:space="preserve">4</t>
  </si>
  <si>
    <t xml:space="preserve">5</t>
  </si>
  <si>
    <t xml:space="preserve">En general, com valores la qualitat dels serveis públics municipals? (escala 0-5)</t>
  </si>
  <si>
    <t xml:space="preserve">Manteniment dels carrers i espais públics (escala 1-5)</t>
  </si>
  <si>
    <t xml:space="preserve">Serveis socials i d'atenció a les persones (escala 1-5)</t>
  </si>
  <si>
    <t xml:space="preserve">Planificació i execució d'activitats culturals i festives (escala 1-5)</t>
  </si>
  <si>
    <t xml:space="preserve">Equipaments públics i instal·lacions municipals (escala 1-5)</t>
  </si>
  <si>
    <t xml:space="preserve">Recollida de residus i gestió ambiental (escala 1-5)</t>
  </si>
  <si>
    <t xml:space="preserve">Seguretat i convivència al municipi (escala 1-5)</t>
  </si>
  <si>
    <t xml:space="preserve">Piscina municipal (escala 1-5)</t>
  </si>
  <si>
    <t xml:space="preserve">Poliesportiu i instal·lacions esportives (escala 1-5)</t>
  </si>
  <si>
    <t xml:space="preserve">Parcs i zones infantils (escala 1-5)</t>
  </si>
  <si>
    <t xml:space="preserve">Biblioteca municipal (escala 1-5)</t>
  </si>
  <si>
    <t xml:space="preserve">Saló d'actes Casa Ciutadana (escala 1-5)</t>
  </si>
  <si>
    <t xml:space="preserve">Aula Cultural (escala 1-5)</t>
  </si>
  <si>
    <t xml:space="preserve">Auditori municipal (escala 1-5)</t>
  </si>
  <si>
    <t xml:space="preserve">Àmbits que cal millorar prioritàriament (selecció múltiple)</t>
  </si>
  <si>
    <t xml:space="preserve">N (mencions)</t>
  </si>
  <si>
    <t xml:space="preserve">% sobre persones que han contestat</t>
  </si>
  <si>
    <t xml:space="preserve">Neteja i residus</t>
  </si>
  <si>
    <t xml:space="preserve">Manteniment de carrers i infraestructures</t>
  </si>
  <si>
    <t xml:space="preserve">Instal·lacions esportives i equipaments municipals</t>
  </si>
  <si>
    <t xml:space="preserve">Parcs, jardins i espais públics</t>
  </si>
  <si>
    <t xml:space="preserve">Cultura i activitats festives</t>
  </si>
  <si>
    <t xml:space="preserve">Serveis socials i d'atenció a les persones</t>
  </si>
  <si>
    <t xml:space="preserve">Transport i mobilitat</t>
  </si>
  <si>
    <t xml:space="preserve">Seguretat i convivència</t>
  </si>
  <si>
    <t xml:space="preserve">Govern municipal/gestió política</t>
  </si>
  <si>
    <t xml:space="preserve">Altres (resposta oberta)</t>
  </si>
  <si>
    <t xml:space="preserve">Total mencions (cada persona podia marcar diverses opcions)</t>
  </si>
  <si>
    <t xml:space="preserve">Persones que han contestat (almenys una opció)</t>
  </si>
  <si>
    <t xml:space="preserve">Text de "Altres": Més ajudes per als mes menuts | Lloc per a les persones majors</t>
  </si>
  <si>
    <t xml:space="preserve">Atenció municipal presencial (a les oficines de l'Ajuntament) (escala 1-5)</t>
  </si>
  <si>
    <t xml:space="preserve">Atenció municipal telefònica (escala 1-5)</t>
  </si>
  <si>
    <t xml:space="preserve">Tràmits en línia (seu electrònica, web municipal) (escala 1-5)</t>
  </si>
  <si>
    <t xml:space="preserve">Et consideres una persona ben informada sobre l'activitat i les decisions municipals? (escala 0-5)</t>
  </si>
  <si>
    <t xml:space="preserve">Canals pels quals t'informes de l'activitat municipal (selecció múltiple)</t>
  </si>
  <si>
    <t xml:space="preserve">Instagram municipal</t>
  </si>
  <si>
    <t xml:space="preserve">Facebook municipal</t>
  </si>
  <si>
    <t xml:space="preserve">Web municipal</t>
  </si>
  <si>
    <t xml:space="preserve">Mitjans comarcals</t>
  </si>
  <si>
    <t xml:space="preserve">WhatsApp Bando</t>
  </si>
  <si>
    <t xml:space="preserve">Text de "Altres": M'ho conten</t>
  </si>
  <si>
    <t xml:space="preserve">Com valores, en general, la comunicació municipal? (escala 0-5)</t>
  </si>
  <si>
    <t xml:space="preserve">Quines millores proposaries en la comunicació i els canals d'informació? (resposta oberta)</t>
  </si>
  <si>
    <t xml:space="preserve">Han escrit alguna cosa</t>
  </si>
  <si>
    <t xml:space="preserve">Vegeu el text literal de les respostes al full 'Respostes obertes'.</t>
  </si>
  <si>
    <t xml:space="preserve">Has accedit alguna vegada al Portal de Transparència de l'Ajuntament de Sant Joanet?</t>
  </si>
  <si>
    <t xml:space="preserve">Sí</t>
  </si>
  <si>
    <t xml:space="preserve">No</t>
  </si>
  <si>
    <t xml:space="preserve">Com valores la teua experiència d'accés a la informació? (escala 0-5)</t>
  </si>
  <si>
    <t xml:space="preserve">Consideres que l'Ajuntament de Sant Joanet actua amb transparència? (escala 1-5)</t>
  </si>
  <si>
    <t xml:space="preserve">Considere que l'Ajuntament escolta i té en compte les necessitats del veïnat (escala 1-5)</t>
  </si>
  <si>
    <t xml:space="preserve">La població té oportunitats per participar en les decissions municipals (escala 1-5)</t>
  </si>
  <si>
    <t xml:space="preserve">Quines propostes faries per millorar la participació ciutadana a Sant Joanet? (resposta oberta)</t>
  </si>
  <si>
    <t xml:space="preserve">Vols afegir alguna altra observació sobre la qualitat dels serveis municipals o qualsevol aspecte de la gestió de l'Ajuntament de Sant Joanet? (resposta oberta)</t>
  </si>
  <si>
    <t xml:space="preserve">Quines millores proposaries en la comunicació i els canals d'informació?</t>
  </si>
  <si>
    <t xml:space="preserve">Nombre de respostes:</t>
  </si>
  <si>
    <t xml:space="preserve">#</t>
  </si>
  <si>
    <t xml:space="preserve">Resposta</t>
  </si>
  <si>
    <t xml:space="preserve">Per a la gent major que no te whatssap i red socials utilitzar el band com abanç</t>
  </si>
  <si>
    <t xml:space="preserve">Comunicació  amb paper i directa al domicili</t>
  </si>
  <si>
    <t xml:space="preserve">Proposaria millorar la comunicació interna, fent que la informació sigui més clara, accessible i puntual.</t>
  </si>
  <si>
    <t xml:space="preserve">Obrir un canal per  ordençes publiqes actualitzades.</t>
  </si>
  <si>
    <t xml:space="preserve">Per mi esta be</t>
  </si>
  <si>
    <t xml:space="preserve">Amabilitat, interés, proximitat i empatia per part del tal Hector de l'ajuntament. Des de luego que no sé ni que fa exercint un càrrec públic</t>
  </si>
  <si>
    <t xml:space="preserve">No fer tants bands repetitius, comunicar el que és important</t>
  </si>
  <si>
    <t xml:space="preserve">Crear un canal en comptes de difusió. Dividir el canal en temàtiques (avisos, informació, cultura, comerç...) en comptes d'enviar tot junt. No reenviar tantes vegades la mateixa informació que fa que sovint no veges altra informació important per la saturació d'avisos sobre loteries i altres coses que es marquen com "avís important" i que realment no tenen res d'important per a molta gent. Açò provoca que els avisos realment importants es perden entre tanta palla.</t>
  </si>
  <si>
    <t xml:space="preserve">Ninguna crec questa be</t>
  </si>
  <si>
    <t xml:space="preserve">Que es difonga la informació per a tots igual, fer ús de la transparència i que arribe a tota la població, sempre hi ha gent que té informació de primera mà sense haver fet cap bando. Per exemple, el viatge a Disney per la música, com a ciutadana no he sigut informada i el consistori ha ajudat perquè es fera possible, és a dir, s'ha primat que alguns anaren abans que els qui estem ací pagant impostos tot l'any.</t>
  </si>
  <si>
    <t xml:space="preserve">Atención diaria a los ciudadanos</t>
  </si>
  <si>
    <t xml:space="preserve">Milloraria atencio Ajuntament, no pots anar I Que no estiga ningu.</t>
  </si>
  <si>
    <t xml:space="preserve">Comunicar si cal personalment als veïns</t>
  </si>
  <si>
    <t xml:space="preserve">Cap</t>
  </si>
  <si>
    <t xml:space="preserve">1- tirar a varios treballaors de la oficina dl Ajuntament. Xarren masa el q a ningu l’importa. Senteren altres persobes q no deuen.</t>
  </si>
  <si>
    <t xml:space="preserve">Cuidar l'ortografia</t>
  </si>
  <si>
    <t xml:space="preserve">Taulell informatiu al poble</t>
  </si>
  <si>
    <t xml:space="preserve">jhb</t>
  </si>
  <si>
    <t xml:space="preserve">Quines propostes faries per millorar la participació ciutadana a Sant Joanet?</t>
  </si>
  <si>
    <t xml:space="preserve">Que para les que som 
mayors,no tinguem,ni botiga,ni forn,</t>
  </si>
  <si>
    <t xml:space="preserve">Les decisions del poble les pren el poble amb tota la informació disponible,el govern es deu limitar a proposar i el compliment estricte dels programes electorals on s'han presentat els representants</t>
  </si>
  <si>
    <t xml:space="preserve">Formularis com aquests per a decisions concretes</t>
  </si>
  <si>
    <t xml:space="preserve">Donaria als joves un espai propi per plantejar activitats i projectes. No cal crear una estructura burocràtica: es podria començar amb trobades puntuals i un petit pressupost perquè decidisquen directament una o dues activitats anuals.</t>
  </si>
  <si>
    <t xml:space="preserve">Ens heu preguntat per com valorem una biblioteca a la qual no s'hi pot accedir. Cal eixe servei al poble. Amb llibres amb lletra gran per les persones majors que passen hores a soles a casa. Amb altres, que fomenten la lectura i la cultura, en general. 
També, considere que hauriem de tindre més refugis climàtics. Cada vegada fa mes calor i tenim molts carrers on no hi ha ombres ni fonts, ni espais amb sostre on seure. Això, amb una mitjana d'edat tan elevada, em sembla molt perillós. Agraint, per suposat, els arbres que esteu posant, però considerant-los insuficients.
Per altra part, si he puntuat tan baix la piscina no és per les instalacions, sinó pel comportament de l'empresa que la gestiona aquest any. Alguns dels socorristes passen mirant el mòbil unes hores que haurie de ser d'atenció plena a l'aigua. Molts dies, la piscina està bruta. I, a més, solen fer-nos eixir a un quart del tancament. Açò últim, potser sembla una exageració, però hi ha qui se dedica a cuidar de familiars dependents i no pot arribar abans o qui treballa, o qui no pot eixir abans de casa per la calor perillosa que està fent. Eixos minuts que "no són res", poden ser molt.
Per a finalitzar, gràcies per fer aquest tipus de consultes. Tant de bo siguen, realment, d'utilitat.</t>
  </si>
  <si>
    <t xml:space="preserve">Ho veig be</t>
  </si>
  <si>
    <t xml:space="preserve">Mes fets i menys enquestes. Menys obres absurdes amb gespa de plàstic a la plaça de l'avinguda i més papereres al poble.</t>
  </si>
  <si>
    <t xml:space="preserve">No conteste</t>
  </si>
  <si>
    <t xml:space="preserve">Que es feren propostes ciutadanes i es votara mitjançant una plataforma, no solament que s'executara des del consistori, però que es respecte la desició, sempre que mantinga uns principis de coherència i ètica</t>
  </si>
  <si>
    <t xml:space="preserve">Fer activitats per a totes les edats</t>
  </si>
  <si>
    <t xml:space="preserve">Reuniones con representantes de los diferentes tramos de edad de Sant Joanet</t>
  </si>
  <si>
    <t xml:space="preserve">Comunicacio abans de decisions</t>
  </si>
  <si>
    <t xml:space="preserve">Comunicar als veïns antes de decidir</t>
  </si>
  <si>
    <t xml:space="preserve">Comunicación con las personas afectadas en actuaciones municipales</t>
  </si>
  <si>
    <t xml:space="preserve">Bustia de suggeriments</t>
  </si>
  <si>
    <t xml:space="preserve">Cuan voleu fer algo com x Ejem: posal poalets x a recollir la basura. Haber fet votacións i haber preguntat al poble si volia o no. Anem arrere com els nostres avenpasats 🤦🏽‍♀️. Lo que cambia q ens torneu a posar un altre impos sense llevar-nos el reciclaje, ya q la feina la fem nosaltres obligats x el ajuntament. Menuda dictadura el PSO</t>
  </si>
  <si>
    <t xml:space="preserve">Crearia un espai al poble tipo Casal Jove. Veig molt necessari disposar d'un espai de comunicació intergeneracional on poder crear, compartir, innovar idees i/o cooperar en projectes que puguen sorgir</t>
  </si>
  <si>
    <t xml:space="preserve">Votacions per a les coses que se necesiten , tota la gent major no fa le enquestes estes</t>
  </si>
  <si>
    <t xml:space="preserve">Menys bans sense trellat</t>
  </si>
  <si>
    <t xml:space="preserve">j</t>
  </si>
  <si>
    <t xml:space="preserve">Vols afegir alguna altra observació sobre la qualitat dels serveis municipals o qualsevol aspecte de la gestió de l'Ajuntament de Sant Joanet?</t>
  </si>
  <si>
    <t xml:space="preserve">Piscina i pista de pàdel</t>
  </si>
  <si>
    <t xml:space="preserve">Dispondré d' algún centre juvenil on poder anar la gent jove..
Fer fumigació contra plages ( cucaratxes )</t>
  </si>
  <si>
    <t xml:space="preserve">El personal d'oficines de l'ajuntament es molt professional i atent amb tots els ciutadans/nes</t>
  </si>
  <si>
    <t xml:space="preserve">No hi tinc res que afegir</t>
  </si>
  <si>
    <t xml:space="preserve">Per què les papereres que tenen opció de reciclatge no tenen bosses mai? Fem arreplega porta a porta obligant a reciclar, i després l'Ajuntament no te cura d'aquestos detalls</t>
  </si>
  <si>
    <t xml:space="preserve">Millor comunicació entre els treballadors del Ajuntament.</t>
  </si>
  <si>
    <t xml:space="preserve">Neteja més adecuada dels carrers a tot el poble</t>
  </si>
  <si>
    <t xml:space="preserve">El jardins municipals donen llastima. En un poble com cotes  tenen unes jardinere molt ben cuidades.</t>
  </si>
  <si>
    <t xml:space="preserve">Que necessita persones series i responsables</t>
  </si>
  <si>
    <t xml:space="preserve">Els parcs i els jardins del poble estan que donen pena. Tot és una festa, amb castells de focs d'artifici descomunals... però amb els valors de sostenibilitat i perdurabilitat de la natura anem ben endarrerits!!!</t>
  </si>
  <si>
    <t xml:space="preserve">la plaça de l'ajuntament hauria de ser tota peatonal, es perrillos que puguen passar els cotxes per d'amunt en lloc de donar la volta per darrere, als meus fills per pels els hi ha anat que els atropellen quan van amb el patinet. No costa res donar la volta per darrere i evitem desgràcies, gràcies</t>
  </si>
  <si>
    <t xml:space="preserve">Cuidar y arropar más a los mayores</t>
  </si>
  <si>
    <t xml:space="preserve">Molt millorable</t>
  </si>
  <si>
    <t xml:space="preserve">La avenida, parques polideportivos son dl ajuntament i deu d netejar i agranar aixo, no carrers com el d la 2on alcaldesa q eixe si q el agranen totes ls semanes.</t>
  </si>
  <si>
    <t xml:space="preserve">En els vestuaris de la picina falten colgadores per a les toalles</t>
  </si>
  <si>
    <t xml:space="preserve">Una proposta de millora, es que no es permeta l'aparcament de vehicles de motor dins del poliesportiu, crec que Hi ha prou d'espai en el poble con per a qué deixen estacionats vehicles en la zona de pas entre la pista de pádel i el paellero, una abraçada als gestors municipals, fan un gran treball.</t>
  </si>
  <si>
    <t xml:space="preserve">Trobe a faltar un lloc de reunió per a la gent major</t>
  </si>
  <si>
    <t xml:space="preserve">Gimnàs municipal</t>
  </si>
  <si>
    <t xml:space="preserve">vb</t>
  </si>
  <si>
    <t xml:space="preserve">Text lliure de les opcions "Altres"</t>
  </si>
  <si>
    <t xml:space="preserve">Àmbits que cal millorar</t>
  </si>
  <si>
    <t xml:space="preserve">Més ajudes per als mes menuts</t>
  </si>
  <si>
    <t xml:space="preserve">Lloc per a les persones majors</t>
  </si>
  <si>
    <t xml:space="preserve">Canals d'informació</t>
  </si>
  <si>
    <t xml:space="preserve">M'ho conten</t>
  </si>
</sst>
</file>

<file path=xl/styles.xml><?xml version="1.0" encoding="utf-8"?>
<styleSheet xmlns="http://schemas.openxmlformats.org/spreadsheetml/2006/main">
  <numFmts count="2">
    <numFmt numFmtId="164" formatCode="General"/>
    <numFmt numFmtId="165" formatCode="00%"/>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1"/>
      <name val="Arial"/>
      <family val="0"/>
      <charset val="1"/>
    </font>
    <font>
      <i val="true"/>
      <sz val="9"/>
      <name val="Arial"/>
      <family val="0"/>
      <charset val="1"/>
    </font>
    <font>
      <b val="true"/>
      <sz val="12"/>
      <name val="Arial"/>
      <family val="0"/>
      <charset val="1"/>
    </font>
    <font>
      <b val="true"/>
      <sz val="11"/>
      <color rgb="FFFFFFFF"/>
      <name val="Arial"/>
      <family val="0"/>
      <charset val="1"/>
    </font>
    <font>
      <sz val="11"/>
      <name val="Arial"/>
      <family val="0"/>
      <charset val="1"/>
    </font>
  </fonts>
  <fills count="4">
    <fill>
      <patternFill patternType="none"/>
    </fill>
    <fill>
      <patternFill patternType="gray125"/>
    </fill>
    <fill>
      <patternFill patternType="solid">
        <fgColor rgb="FF1F4E78"/>
        <bgColor rgb="FF003366"/>
      </patternFill>
    </fill>
    <fill>
      <patternFill patternType="solid">
        <fgColor rgb="FFDDEBF7"/>
        <bgColor rgb="FFCCFFFF"/>
      </patternFill>
    </fill>
  </fills>
  <borders count="2">
    <border diagonalUp="false" diagonalDown="false">
      <left/>
      <right/>
      <top/>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8" fillId="2" borderId="0" xfId="0" applyFont="true" applyBorder="false" applyAlignment="true" applyProtection="false">
      <alignment horizontal="left" vertical="bottom" textRotation="0" wrapText="true" indent="0" shrinkToFit="false"/>
      <protection locked="true" hidden="false"/>
    </xf>
    <xf numFmtId="164" fontId="8" fillId="2" borderId="0" xfId="0" applyFont="true" applyBorder="false" applyAlignment="true" applyProtection="false">
      <alignment horizontal="center" vertical="bottom"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5" fontId="5" fillId="3"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6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0"/>
    <col collapsed="false" customWidth="true" hidden="false" outlineLevel="0" max="4" min="3" style="0" width="22"/>
  </cols>
  <sheetData>
    <row r="1" customFormat="false" ht="17.35" hidden="false" customHeight="false" outlineLevel="0" collapsed="false">
      <c r="A1" s="1" t="s">
        <v>0</v>
      </c>
    </row>
    <row r="2" customFormat="false" ht="15" hidden="false" customHeight="false" outlineLevel="0" collapsed="false">
      <c r="A2" s="2" t="s">
        <v>1</v>
      </c>
      <c r="B2" s="2" t="n">
        <v>67</v>
      </c>
    </row>
    <row r="3" customFormat="false" ht="42" hidden="false" customHeight="true" outlineLevel="0" collapsed="false">
      <c r="A3" s="3" t="s">
        <v>2</v>
      </c>
    </row>
    <row r="5" customFormat="false" ht="15" hidden="false" customHeight="false" outlineLevel="0" collapsed="false">
      <c r="A5" s="4" t="s">
        <v>3</v>
      </c>
    </row>
    <row r="6" customFormat="false" ht="26.85" hidden="false" customHeight="false" outlineLevel="0" collapsed="false">
      <c r="A6" s="5" t="s">
        <v>4</v>
      </c>
      <c r="B6" s="6" t="s">
        <v>5</v>
      </c>
      <c r="C6" s="6" t="s">
        <v>6</v>
      </c>
      <c r="D6" s="6" t="s">
        <v>7</v>
      </c>
    </row>
    <row r="7" customFormat="false" ht="15" hidden="false" customHeight="false" outlineLevel="0" collapsed="false">
      <c r="A7" s="7" t="s">
        <v>8</v>
      </c>
      <c r="B7" s="7" t="n">
        <v>39</v>
      </c>
      <c r="C7" s="8" t="n">
        <f aca="false">IF($B$10=0,0,B7/$B$10)</f>
        <v>0.6</v>
      </c>
      <c r="D7" s="8" t="n">
        <f aca="false">B7/$B$2</f>
        <v>0.582089552238806</v>
      </c>
    </row>
    <row r="8" customFormat="false" ht="15" hidden="false" customHeight="false" outlineLevel="0" collapsed="false">
      <c r="A8" s="7" t="s">
        <v>9</v>
      </c>
      <c r="B8" s="7" t="n">
        <v>24</v>
      </c>
      <c r="C8" s="8" t="n">
        <f aca="false">IF($B$10=0,0,B8/$B$10)</f>
        <v>0.369230769230769</v>
      </c>
      <c r="D8" s="8" t="n">
        <f aca="false">B8/$B$2</f>
        <v>0.358208955223881</v>
      </c>
    </row>
    <row r="9" customFormat="false" ht="15" hidden="false" customHeight="false" outlineLevel="0" collapsed="false">
      <c r="A9" s="7" t="s">
        <v>10</v>
      </c>
      <c r="B9" s="7" t="n">
        <v>2</v>
      </c>
      <c r="C9" s="8" t="n">
        <f aca="false">IF($B$10=0,0,B9/$B$10)</f>
        <v>0.0307692307692308</v>
      </c>
      <c r="D9" s="8" t="n">
        <f aca="false">B9/$B$2</f>
        <v>0.0298507462686567</v>
      </c>
    </row>
    <row r="10" customFormat="false" ht="15" hidden="false" customHeight="false" outlineLevel="0" collapsed="false">
      <c r="A10" s="9" t="s">
        <v>11</v>
      </c>
      <c r="B10" s="9" t="n">
        <f aca="false">SUM(B7:B9)</f>
        <v>65</v>
      </c>
      <c r="C10" s="10" t="n">
        <f aca="false">IF(B10=0,0,SUM(C7:C9))</f>
        <v>1</v>
      </c>
      <c r="D10" s="10" t="n">
        <f aca="false">B10/$B$2</f>
        <v>0.970149253731343</v>
      </c>
    </row>
    <row r="11" customFormat="false" ht="15" hidden="false" customHeight="false" outlineLevel="0" collapsed="false">
      <c r="A11" s="7" t="s">
        <v>12</v>
      </c>
      <c r="B11" s="7" t="n">
        <v>2</v>
      </c>
      <c r="D11" s="8" t="n">
        <f aca="false">B11/$B$2</f>
        <v>0.0298507462686567</v>
      </c>
    </row>
    <row r="12" customFormat="false" ht="15" hidden="false" customHeight="false" outlineLevel="0" collapsed="false">
      <c r="A12" s="11" t="s">
        <v>13</v>
      </c>
      <c r="B12" s="11" t="n">
        <f aca="false">B10+B11</f>
        <v>67</v>
      </c>
      <c r="C12" s="12"/>
      <c r="D12" s="13" t="n">
        <f aca="false">B12/$B$2</f>
        <v>1</v>
      </c>
    </row>
    <row r="14" customFormat="false" ht="15" hidden="false" customHeight="false" outlineLevel="0" collapsed="false">
      <c r="A14" s="4" t="s">
        <v>14</v>
      </c>
    </row>
    <row r="15" customFormat="false" ht="26.85" hidden="false" customHeight="false" outlineLevel="0" collapsed="false">
      <c r="A15" s="5" t="s">
        <v>4</v>
      </c>
      <c r="B15" s="6" t="s">
        <v>5</v>
      </c>
      <c r="C15" s="6" t="s">
        <v>6</v>
      </c>
      <c r="D15" s="6" t="s">
        <v>7</v>
      </c>
    </row>
    <row r="16" customFormat="false" ht="15" hidden="false" customHeight="false" outlineLevel="0" collapsed="false">
      <c r="A16" s="7" t="s">
        <v>15</v>
      </c>
      <c r="B16" s="7" t="n">
        <v>11</v>
      </c>
      <c r="C16" s="8" t="n">
        <f aca="false">IF($B$22=0,0,B16/$B$22)</f>
        <v>0.289473684210526</v>
      </c>
      <c r="D16" s="8" t="n">
        <f aca="false">B16/$B$2</f>
        <v>0.164179104477612</v>
      </c>
    </row>
    <row r="17" customFormat="false" ht="15" hidden="false" customHeight="false" outlineLevel="0" collapsed="false">
      <c r="A17" s="7" t="s">
        <v>16</v>
      </c>
      <c r="B17" s="7" t="n">
        <v>9</v>
      </c>
      <c r="C17" s="8" t="n">
        <f aca="false">IF($B$22=0,0,B17/$B$22)</f>
        <v>0.236842105263158</v>
      </c>
      <c r="D17" s="8" t="n">
        <f aca="false">B17/$B$2</f>
        <v>0.134328358208955</v>
      </c>
    </row>
    <row r="18" customFormat="false" ht="15" hidden="false" customHeight="false" outlineLevel="0" collapsed="false">
      <c r="A18" s="7" t="s">
        <v>17</v>
      </c>
      <c r="B18" s="7" t="n">
        <v>6</v>
      </c>
      <c r="C18" s="8" t="n">
        <f aca="false">IF($B$22=0,0,B18/$B$22)</f>
        <v>0.157894736842105</v>
      </c>
      <c r="D18" s="8" t="n">
        <f aca="false">B18/$B$2</f>
        <v>0.0895522388059701</v>
      </c>
    </row>
    <row r="19" customFormat="false" ht="15" hidden="false" customHeight="false" outlineLevel="0" collapsed="false">
      <c r="A19" s="7" t="s">
        <v>18</v>
      </c>
      <c r="B19" s="7" t="n">
        <v>5</v>
      </c>
      <c r="C19" s="8" t="n">
        <f aca="false">IF($B$22=0,0,B19/$B$22)</f>
        <v>0.131578947368421</v>
      </c>
      <c r="D19" s="8" t="n">
        <f aca="false">B19/$B$2</f>
        <v>0.0746268656716418</v>
      </c>
    </row>
    <row r="20" customFormat="false" ht="15" hidden="false" customHeight="false" outlineLevel="0" collapsed="false">
      <c r="A20" s="7" t="s">
        <v>19</v>
      </c>
      <c r="B20" s="7" t="n">
        <v>4</v>
      </c>
      <c r="C20" s="8" t="n">
        <f aca="false">IF($B$22=0,0,B20/$B$22)</f>
        <v>0.105263157894737</v>
      </c>
      <c r="D20" s="8" t="n">
        <f aca="false">B20/$B$2</f>
        <v>0.0597014925373134</v>
      </c>
    </row>
    <row r="21" customFormat="false" ht="15" hidden="false" customHeight="false" outlineLevel="0" collapsed="false">
      <c r="A21" s="7" t="s">
        <v>20</v>
      </c>
      <c r="B21" s="7" t="n">
        <v>3</v>
      </c>
      <c r="C21" s="8" t="n">
        <f aca="false">IF($B$22=0,0,B21/$B$22)</f>
        <v>0.0789473684210526</v>
      </c>
      <c r="D21" s="8" t="n">
        <f aca="false">B21/$B$2</f>
        <v>0.0447761194029851</v>
      </c>
    </row>
    <row r="22" customFormat="false" ht="15" hidden="false" customHeight="false" outlineLevel="0" collapsed="false">
      <c r="A22" s="9" t="s">
        <v>11</v>
      </c>
      <c r="B22" s="9" t="n">
        <f aca="false">SUM(B16:B21)</f>
        <v>38</v>
      </c>
      <c r="C22" s="10" t="n">
        <f aca="false">IF(B22=0,0,SUM(C16:C21))</f>
        <v>1</v>
      </c>
      <c r="D22" s="10" t="n">
        <f aca="false">B22/$B$2</f>
        <v>0.567164179104478</v>
      </c>
    </row>
    <row r="23" customFormat="false" ht="15" hidden="false" customHeight="false" outlineLevel="0" collapsed="false">
      <c r="A23" s="7" t="s">
        <v>12</v>
      </c>
      <c r="B23" s="7" t="n">
        <v>29</v>
      </c>
      <c r="D23" s="8" t="n">
        <f aca="false">B23/$B$2</f>
        <v>0.432835820895522</v>
      </c>
    </row>
    <row r="24" customFormat="false" ht="15" hidden="false" customHeight="false" outlineLevel="0" collapsed="false">
      <c r="A24" s="11" t="s">
        <v>13</v>
      </c>
      <c r="B24" s="11" t="n">
        <f aca="false">B22+B23</f>
        <v>67</v>
      </c>
      <c r="C24" s="12"/>
      <c r="D24" s="13" t="n">
        <f aca="false">B24/$B$2</f>
        <v>1</v>
      </c>
    </row>
    <row r="26" customFormat="false" ht="15" hidden="false" customHeight="false" outlineLevel="0" collapsed="false">
      <c r="A26" s="4" t="s">
        <v>21</v>
      </c>
    </row>
    <row r="27" customFormat="false" ht="26.85" hidden="false" customHeight="false" outlineLevel="0" collapsed="false">
      <c r="A27" s="5" t="s">
        <v>4</v>
      </c>
      <c r="B27" s="6" t="s">
        <v>5</v>
      </c>
      <c r="C27" s="6" t="s">
        <v>6</v>
      </c>
      <c r="D27" s="6" t="s">
        <v>7</v>
      </c>
    </row>
    <row r="28" customFormat="false" ht="15" hidden="false" customHeight="false" outlineLevel="0" collapsed="false">
      <c r="A28" s="7" t="s">
        <v>22</v>
      </c>
      <c r="B28" s="7" t="n">
        <v>50</v>
      </c>
      <c r="C28" s="8" t="n">
        <f aca="false">IF($B$31=0,0,B28/$B$31)</f>
        <v>0.833333333333333</v>
      </c>
      <c r="D28" s="8" t="n">
        <f aca="false">B28/$B$2</f>
        <v>0.746268656716418</v>
      </c>
    </row>
    <row r="29" customFormat="false" ht="15" hidden="false" customHeight="false" outlineLevel="0" collapsed="false">
      <c r="A29" s="7" t="s">
        <v>23</v>
      </c>
      <c r="B29" s="7" t="n">
        <v>7</v>
      </c>
      <c r="C29" s="8" t="n">
        <f aca="false">IF($B$31=0,0,B29/$B$31)</f>
        <v>0.116666666666667</v>
      </c>
      <c r="D29" s="8" t="n">
        <f aca="false">B29/$B$2</f>
        <v>0.104477611940299</v>
      </c>
    </row>
    <row r="30" customFormat="false" ht="15" hidden="false" customHeight="false" outlineLevel="0" collapsed="false">
      <c r="A30" s="7" t="s">
        <v>24</v>
      </c>
      <c r="B30" s="7" t="n">
        <v>3</v>
      </c>
      <c r="C30" s="8" t="n">
        <f aca="false">IF($B$31=0,0,B30/$B$31)</f>
        <v>0.05</v>
      </c>
      <c r="D30" s="8" t="n">
        <f aca="false">B30/$B$2</f>
        <v>0.0447761194029851</v>
      </c>
    </row>
    <row r="31" customFormat="false" ht="15" hidden="false" customHeight="false" outlineLevel="0" collapsed="false">
      <c r="A31" s="9" t="s">
        <v>11</v>
      </c>
      <c r="B31" s="9" t="n">
        <f aca="false">SUM(B28:B30)</f>
        <v>60</v>
      </c>
      <c r="C31" s="10" t="n">
        <f aca="false">IF(B31=0,0,SUM(C28:C30))</f>
        <v>1</v>
      </c>
      <c r="D31" s="10" t="n">
        <f aca="false">B31/$B$2</f>
        <v>0.895522388059702</v>
      </c>
    </row>
    <row r="32" customFormat="false" ht="15" hidden="false" customHeight="false" outlineLevel="0" collapsed="false">
      <c r="A32" s="7" t="s">
        <v>12</v>
      </c>
      <c r="B32" s="7" t="n">
        <v>7</v>
      </c>
      <c r="D32" s="8" t="n">
        <f aca="false">B32/$B$2</f>
        <v>0.104477611940299</v>
      </c>
    </row>
    <row r="33" customFormat="false" ht="15" hidden="false" customHeight="false" outlineLevel="0" collapsed="false">
      <c r="A33" s="11" t="s">
        <v>13</v>
      </c>
      <c r="B33" s="11" t="n">
        <f aca="false">B31+B32</f>
        <v>67</v>
      </c>
      <c r="C33" s="12"/>
      <c r="D33" s="13" t="n">
        <f aca="false">B33/$B$2</f>
        <v>1</v>
      </c>
    </row>
    <row r="35" customFormat="false" ht="26.85" hidden="false" customHeight="false" outlineLevel="0" collapsed="false">
      <c r="A35" s="4" t="s">
        <v>25</v>
      </c>
    </row>
    <row r="36" customFormat="false" ht="26.85" hidden="false" customHeight="false" outlineLevel="0" collapsed="false">
      <c r="A36" s="5" t="s">
        <v>4</v>
      </c>
      <c r="B36" s="6" t="s">
        <v>5</v>
      </c>
      <c r="C36" s="6" t="s">
        <v>6</v>
      </c>
      <c r="D36" s="6" t="s">
        <v>7</v>
      </c>
    </row>
    <row r="37" customFormat="false" ht="15" hidden="false" customHeight="false" outlineLevel="0" collapsed="false">
      <c r="A37" s="7" t="s">
        <v>26</v>
      </c>
      <c r="B37" s="7" t="n">
        <v>3</v>
      </c>
      <c r="C37" s="8" t="n">
        <f aca="false">IF($B$43=0,0,B37/$B$43)</f>
        <v>0.0454545454545455</v>
      </c>
      <c r="D37" s="8" t="n">
        <f aca="false">B37/$B$2</f>
        <v>0.0447761194029851</v>
      </c>
    </row>
    <row r="38" customFormat="false" ht="15" hidden="false" customHeight="false" outlineLevel="0" collapsed="false">
      <c r="A38" s="7" t="s">
        <v>27</v>
      </c>
      <c r="B38" s="7" t="n">
        <v>6</v>
      </c>
      <c r="C38" s="8" t="n">
        <f aca="false">IF($B$43=0,0,B38/$B$43)</f>
        <v>0.0909090909090909</v>
      </c>
      <c r="D38" s="8" t="n">
        <f aca="false">B38/$B$2</f>
        <v>0.0895522388059701</v>
      </c>
    </row>
    <row r="39" customFormat="false" ht="15" hidden="false" customHeight="false" outlineLevel="0" collapsed="false">
      <c r="A39" s="7" t="s">
        <v>28</v>
      </c>
      <c r="B39" s="7" t="n">
        <v>15</v>
      </c>
      <c r="C39" s="8" t="n">
        <f aca="false">IF($B$43=0,0,B39/$B$43)</f>
        <v>0.227272727272727</v>
      </c>
      <c r="D39" s="8" t="n">
        <f aca="false">B39/$B$2</f>
        <v>0.223880597014925</v>
      </c>
    </row>
    <row r="40" customFormat="false" ht="15" hidden="false" customHeight="false" outlineLevel="0" collapsed="false">
      <c r="A40" s="7" t="s">
        <v>29</v>
      </c>
      <c r="B40" s="7" t="n">
        <v>12</v>
      </c>
      <c r="C40" s="8" t="n">
        <f aca="false">IF($B$43=0,0,B40/$B$43)</f>
        <v>0.181818181818182</v>
      </c>
      <c r="D40" s="8" t="n">
        <f aca="false">B40/$B$2</f>
        <v>0.17910447761194</v>
      </c>
    </row>
    <row r="41" customFormat="false" ht="15" hidden="false" customHeight="false" outlineLevel="0" collapsed="false">
      <c r="A41" s="7" t="s">
        <v>30</v>
      </c>
      <c r="B41" s="7" t="n">
        <v>16</v>
      </c>
      <c r="C41" s="8" t="n">
        <f aca="false">IF($B$43=0,0,B41/$B$43)</f>
        <v>0.242424242424242</v>
      </c>
      <c r="D41" s="8" t="n">
        <f aca="false">B41/$B$2</f>
        <v>0.238805970149254</v>
      </c>
    </row>
    <row r="42" customFormat="false" ht="15" hidden="false" customHeight="false" outlineLevel="0" collapsed="false">
      <c r="A42" s="7" t="s">
        <v>31</v>
      </c>
      <c r="B42" s="7" t="n">
        <v>14</v>
      </c>
      <c r="C42" s="8" t="n">
        <f aca="false">IF($B$43=0,0,B42/$B$43)</f>
        <v>0.212121212121212</v>
      </c>
      <c r="D42" s="8" t="n">
        <f aca="false">B42/$B$2</f>
        <v>0.208955223880597</v>
      </c>
    </row>
    <row r="43" customFormat="false" ht="15" hidden="false" customHeight="false" outlineLevel="0" collapsed="false">
      <c r="A43" s="9" t="s">
        <v>11</v>
      </c>
      <c r="B43" s="9" t="n">
        <f aca="false">SUM(B37:B42)</f>
        <v>66</v>
      </c>
      <c r="C43" s="10" t="n">
        <f aca="false">IF(B43=0,0,SUM(C37:C42))</f>
        <v>1</v>
      </c>
      <c r="D43" s="10" t="n">
        <f aca="false">B43/$B$2</f>
        <v>0.985074626865672</v>
      </c>
    </row>
    <row r="44" customFormat="false" ht="15" hidden="false" customHeight="false" outlineLevel="0" collapsed="false">
      <c r="A44" s="7" t="s">
        <v>12</v>
      </c>
      <c r="B44" s="7" t="n">
        <v>1</v>
      </c>
      <c r="D44" s="8" t="n">
        <f aca="false">B44/$B$2</f>
        <v>0.0149253731343284</v>
      </c>
    </row>
    <row r="45" customFormat="false" ht="15" hidden="false" customHeight="false" outlineLevel="0" collapsed="false">
      <c r="A45" s="11" t="s">
        <v>13</v>
      </c>
      <c r="B45" s="11" t="n">
        <f aca="false">B43+B44</f>
        <v>67</v>
      </c>
      <c r="C45" s="12"/>
      <c r="D45" s="13" t="n">
        <f aca="false">B45/$B$2</f>
        <v>1</v>
      </c>
    </row>
    <row r="47" customFormat="false" ht="26.85" hidden="false" customHeight="false" outlineLevel="0" collapsed="false">
      <c r="A47" s="4" t="s">
        <v>32</v>
      </c>
    </row>
    <row r="48" customFormat="false" ht="26.85" hidden="false" customHeight="false" outlineLevel="0" collapsed="false">
      <c r="A48" s="5" t="s">
        <v>4</v>
      </c>
      <c r="B48" s="6" t="s">
        <v>5</v>
      </c>
      <c r="C48" s="6" t="s">
        <v>6</v>
      </c>
      <c r="D48" s="6" t="s">
        <v>7</v>
      </c>
    </row>
    <row r="49" customFormat="false" ht="15" hidden="false" customHeight="false" outlineLevel="0" collapsed="false">
      <c r="A49" s="7" t="s">
        <v>26</v>
      </c>
      <c r="B49" s="7" t="n">
        <v>4</v>
      </c>
      <c r="C49" s="8" t="n">
        <f aca="false">IF($B$55=0,0,B49/$B$55)</f>
        <v>0.0784313725490196</v>
      </c>
      <c r="D49" s="8" t="n">
        <f aca="false">B49/$B$2</f>
        <v>0.0597014925373134</v>
      </c>
    </row>
    <row r="50" customFormat="false" ht="15" hidden="false" customHeight="false" outlineLevel="0" collapsed="false">
      <c r="A50" s="7" t="s">
        <v>27</v>
      </c>
      <c r="B50" s="7" t="n">
        <v>10</v>
      </c>
      <c r="C50" s="8" t="n">
        <f aca="false">IF($B$55=0,0,B50/$B$55)</f>
        <v>0.196078431372549</v>
      </c>
      <c r="D50" s="8" t="n">
        <f aca="false">B50/$B$2</f>
        <v>0.149253731343284</v>
      </c>
    </row>
    <row r="51" customFormat="false" ht="15" hidden="false" customHeight="false" outlineLevel="0" collapsed="false">
      <c r="A51" s="7" t="s">
        <v>28</v>
      </c>
      <c r="B51" s="7" t="n">
        <v>9</v>
      </c>
      <c r="C51" s="8" t="n">
        <f aca="false">IF($B$55=0,0,B51/$B$55)</f>
        <v>0.176470588235294</v>
      </c>
      <c r="D51" s="8" t="n">
        <f aca="false">B51/$B$2</f>
        <v>0.134328358208955</v>
      </c>
    </row>
    <row r="52" customFormat="false" ht="15" hidden="false" customHeight="false" outlineLevel="0" collapsed="false">
      <c r="A52" s="7" t="s">
        <v>29</v>
      </c>
      <c r="B52" s="7" t="n">
        <v>13</v>
      </c>
      <c r="C52" s="8" t="n">
        <f aca="false">IF($B$55=0,0,B52/$B$55)</f>
        <v>0.254901960784314</v>
      </c>
      <c r="D52" s="8" t="n">
        <f aca="false">B52/$B$2</f>
        <v>0.194029850746269</v>
      </c>
    </row>
    <row r="53" customFormat="false" ht="15" hidden="false" customHeight="false" outlineLevel="0" collapsed="false">
      <c r="A53" s="7" t="s">
        <v>30</v>
      </c>
      <c r="B53" s="7" t="n">
        <v>9</v>
      </c>
      <c r="C53" s="8" t="n">
        <f aca="false">IF($B$55=0,0,B53/$B$55)</f>
        <v>0.176470588235294</v>
      </c>
      <c r="D53" s="8" t="n">
        <f aca="false">B53/$B$2</f>
        <v>0.134328358208955</v>
      </c>
    </row>
    <row r="54" customFormat="false" ht="15" hidden="false" customHeight="false" outlineLevel="0" collapsed="false">
      <c r="A54" s="7" t="s">
        <v>31</v>
      </c>
      <c r="B54" s="7" t="n">
        <v>6</v>
      </c>
      <c r="C54" s="8" t="n">
        <f aca="false">IF($B$55=0,0,B54/$B$55)</f>
        <v>0.117647058823529</v>
      </c>
      <c r="D54" s="8" t="n">
        <f aca="false">B54/$B$2</f>
        <v>0.0895522388059701</v>
      </c>
    </row>
    <row r="55" customFormat="false" ht="15" hidden="false" customHeight="false" outlineLevel="0" collapsed="false">
      <c r="A55" s="9" t="s">
        <v>11</v>
      </c>
      <c r="B55" s="9" t="n">
        <f aca="false">SUM(B49:B54)</f>
        <v>51</v>
      </c>
      <c r="C55" s="10" t="n">
        <f aca="false">IF(B55=0,0,SUM(C49:C54))</f>
        <v>1</v>
      </c>
      <c r="D55" s="10" t="n">
        <f aca="false">B55/$B$2</f>
        <v>0.761194029850746</v>
      </c>
    </row>
    <row r="56" customFormat="false" ht="15" hidden="false" customHeight="false" outlineLevel="0" collapsed="false">
      <c r="A56" s="7" t="s">
        <v>12</v>
      </c>
      <c r="B56" s="7" t="n">
        <v>16</v>
      </c>
      <c r="D56" s="8" t="n">
        <f aca="false">B56/$B$2</f>
        <v>0.238805970149254</v>
      </c>
    </row>
    <row r="57" customFormat="false" ht="15" hidden="false" customHeight="false" outlineLevel="0" collapsed="false">
      <c r="A57" s="11" t="s">
        <v>13</v>
      </c>
      <c r="B57" s="11" t="n">
        <f aca="false">B55+B56</f>
        <v>67</v>
      </c>
      <c r="C57" s="12"/>
      <c r="D57" s="13" t="n">
        <f aca="false">B57/$B$2</f>
        <v>1</v>
      </c>
    </row>
    <row r="59" customFormat="false" ht="15" hidden="false" customHeight="false" outlineLevel="0" collapsed="false">
      <c r="A59" s="4" t="s">
        <v>33</v>
      </c>
    </row>
    <row r="60" customFormat="false" ht="26.85" hidden="false" customHeight="false" outlineLevel="0" collapsed="false">
      <c r="A60" s="5" t="s">
        <v>4</v>
      </c>
      <c r="B60" s="6" t="s">
        <v>5</v>
      </c>
      <c r="C60" s="6" t="s">
        <v>6</v>
      </c>
      <c r="D60" s="6" t="s">
        <v>7</v>
      </c>
    </row>
    <row r="61" customFormat="false" ht="15" hidden="false" customHeight="false" outlineLevel="0" collapsed="false">
      <c r="A61" s="7" t="s">
        <v>27</v>
      </c>
      <c r="B61" s="7" t="n">
        <v>12</v>
      </c>
      <c r="C61" s="8" t="n">
        <f aca="false">IF($B$66=0,0,B61/$B$66)</f>
        <v>0.184615384615385</v>
      </c>
      <c r="D61" s="8" t="n">
        <f aca="false">B61/$B$2</f>
        <v>0.17910447761194</v>
      </c>
    </row>
    <row r="62" customFormat="false" ht="15" hidden="false" customHeight="false" outlineLevel="0" collapsed="false">
      <c r="A62" s="7" t="s">
        <v>28</v>
      </c>
      <c r="B62" s="7" t="n">
        <v>8</v>
      </c>
      <c r="C62" s="8" t="n">
        <f aca="false">IF($B$66=0,0,B62/$B$66)</f>
        <v>0.123076923076923</v>
      </c>
      <c r="D62" s="8" t="n">
        <f aca="false">B62/$B$2</f>
        <v>0.119402985074627</v>
      </c>
    </row>
    <row r="63" customFormat="false" ht="15" hidden="false" customHeight="false" outlineLevel="0" collapsed="false">
      <c r="A63" s="7" t="s">
        <v>29</v>
      </c>
      <c r="B63" s="7" t="n">
        <v>22</v>
      </c>
      <c r="C63" s="8" t="n">
        <f aca="false">IF($B$66=0,0,B63/$B$66)</f>
        <v>0.338461538461539</v>
      </c>
      <c r="D63" s="8" t="n">
        <f aca="false">B63/$B$2</f>
        <v>0.328358208955224</v>
      </c>
    </row>
    <row r="64" customFormat="false" ht="15" hidden="false" customHeight="false" outlineLevel="0" collapsed="false">
      <c r="A64" s="7" t="s">
        <v>30</v>
      </c>
      <c r="B64" s="7" t="n">
        <v>12</v>
      </c>
      <c r="C64" s="8" t="n">
        <f aca="false">IF($B$66=0,0,B64/$B$66)</f>
        <v>0.184615384615385</v>
      </c>
      <c r="D64" s="8" t="n">
        <f aca="false">B64/$B$2</f>
        <v>0.17910447761194</v>
      </c>
    </row>
    <row r="65" customFormat="false" ht="15" hidden="false" customHeight="false" outlineLevel="0" collapsed="false">
      <c r="A65" s="7" t="s">
        <v>31</v>
      </c>
      <c r="B65" s="7" t="n">
        <v>11</v>
      </c>
      <c r="C65" s="8" t="n">
        <f aca="false">IF($B$66=0,0,B65/$B$66)</f>
        <v>0.169230769230769</v>
      </c>
      <c r="D65" s="8" t="n">
        <f aca="false">B65/$B$2</f>
        <v>0.164179104477612</v>
      </c>
    </row>
    <row r="66" customFormat="false" ht="15" hidden="false" customHeight="false" outlineLevel="0" collapsed="false">
      <c r="A66" s="9" t="s">
        <v>11</v>
      </c>
      <c r="B66" s="9" t="n">
        <f aca="false">SUM(B61:B65)</f>
        <v>65</v>
      </c>
      <c r="C66" s="10" t="n">
        <f aca="false">IF(B66=0,0,SUM(C61:C65))</f>
        <v>1</v>
      </c>
      <c r="D66" s="10" t="n">
        <f aca="false">B66/$B$2</f>
        <v>0.970149253731343</v>
      </c>
    </row>
    <row r="67" customFormat="false" ht="15" hidden="false" customHeight="false" outlineLevel="0" collapsed="false">
      <c r="A67" s="7" t="s">
        <v>12</v>
      </c>
      <c r="B67" s="7" t="n">
        <v>2</v>
      </c>
      <c r="D67" s="8" t="n">
        <f aca="false">B67/$B$2</f>
        <v>0.0298507462686567</v>
      </c>
    </row>
    <row r="68" customFormat="false" ht="15" hidden="false" customHeight="false" outlineLevel="0" collapsed="false">
      <c r="A68" s="11" t="s">
        <v>13</v>
      </c>
      <c r="B68" s="11" t="n">
        <f aca="false">B66+B67</f>
        <v>67</v>
      </c>
      <c r="C68" s="12"/>
      <c r="D68" s="13" t="n">
        <f aca="false">B68/$B$2</f>
        <v>1</v>
      </c>
    </row>
    <row r="70" customFormat="false" ht="15" hidden="false" customHeight="false" outlineLevel="0" collapsed="false">
      <c r="A70" s="4" t="s">
        <v>34</v>
      </c>
    </row>
    <row r="71" customFormat="false" ht="26.85" hidden="false" customHeight="false" outlineLevel="0" collapsed="false">
      <c r="A71" s="5" t="s">
        <v>4</v>
      </c>
      <c r="B71" s="6" t="s">
        <v>5</v>
      </c>
      <c r="C71" s="6" t="s">
        <v>6</v>
      </c>
      <c r="D71" s="6" t="s">
        <v>7</v>
      </c>
    </row>
    <row r="72" customFormat="false" ht="15" hidden="false" customHeight="false" outlineLevel="0" collapsed="false">
      <c r="A72" s="7" t="s">
        <v>27</v>
      </c>
      <c r="B72" s="7" t="n">
        <v>3</v>
      </c>
      <c r="C72" s="8" t="n">
        <f aca="false">IF($B$77=0,0,B72/$B$77)</f>
        <v>0.0555555555555556</v>
      </c>
      <c r="D72" s="8" t="n">
        <f aca="false">B72/$B$2</f>
        <v>0.0447761194029851</v>
      </c>
    </row>
    <row r="73" customFormat="false" ht="15" hidden="false" customHeight="false" outlineLevel="0" collapsed="false">
      <c r="A73" s="7" t="s">
        <v>28</v>
      </c>
      <c r="B73" s="7" t="n">
        <v>9</v>
      </c>
      <c r="C73" s="8" t="n">
        <f aca="false">IF($B$77=0,0,B73/$B$77)</f>
        <v>0.166666666666667</v>
      </c>
      <c r="D73" s="8" t="n">
        <f aca="false">B73/$B$2</f>
        <v>0.134328358208955</v>
      </c>
    </row>
    <row r="74" customFormat="false" ht="15" hidden="false" customHeight="false" outlineLevel="0" collapsed="false">
      <c r="A74" s="7" t="s">
        <v>29</v>
      </c>
      <c r="B74" s="7" t="n">
        <v>9</v>
      </c>
      <c r="C74" s="8" t="n">
        <f aca="false">IF($B$77=0,0,B74/$B$77)</f>
        <v>0.166666666666667</v>
      </c>
      <c r="D74" s="8" t="n">
        <f aca="false">B74/$B$2</f>
        <v>0.134328358208955</v>
      </c>
    </row>
    <row r="75" customFormat="false" ht="15" hidden="false" customHeight="false" outlineLevel="0" collapsed="false">
      <c r="A75" s="7" t="s">
        <v>30</v>
      </c>
      <c r="B75" s="7" t="n">
        <v>21</v>
      </c>
      <c r="C75" s="8" t="n">
        <f aca="false">IF($B$77=0,0,B75/$B$77)</f>
        <v>0.388888888888889</v>
      </c>
      <c r="D75" s="8" t="n">
        <f aca="false">B75/$B$2</f>
        <v>0.313432835820896</v>
      </c>
    </row>
    <row r="76" customFormat="false" ht="15" hidden="false" customHeight="false" outlineLevel="0" collapsed="false">
      <c r="A76" s="7" t="s">
        <v>31</v>
      </c>
      <c r="B76" s="7" t="n">
        <v>12</v>
      </c>
      <c r="C76" s="8" t="n">
        <f aca="false">IF($B$77=0,0,B76/$B$77)</f>
        <v>0.222222222222222</v>
      </c>
      <c r="D76" s="8" t="n">
        <f aca="false">B76/$B$2</f>
        <v>0.17910447761194</v>
      </c>
    </row>
    <row r="77" customFormat="false" ht="15" hidden="false" customHeight="false" outlineLevel="0" collapsed="false">
      <c r="A77" s="9" t="s">
        <v>11</v>
      </c>
      <c r="B77" s="9" t="n">
        <f aca="false">SUM(B72:B76)</f>
        <v>54</v>
      </c>
      <c r="C77" s="10" t="n">
        <f aca="false">IF(B77=0,0,SUM(C72:C76))</f>
        <v>1</v>
      </c>
      <c r="D77" s="10" t="n">
        <f aca="false">B77/$B$2</f>
        <v>0.805970149253731</v>
      </c>
    </row>
    <row r="78" customFormat="false" ht="15" hidden="false" customHeight="false" outlineLevel="0" collapsed="false">
      <c r="A78" s="7" t="s">
        <v>12</v>
      </c>
      <c r="B78" s="7" t="n">
        <v>13</v>
      </c>
      <c r="D78" s="8" t="n">
        <f aca="false">B78/$B$2</f>
        <v>0.194029850746269</v>
      </c>
    </row>
    <row r="79" customFormat="false" ht="15" hidden="false" customHeight="false" outlineLevel="0" collapsed="false">
      <c r="A79" s="11" t="s">
        <v>13</v>
      </c>
      <c r="B79" s="11" t="n">
        <f aca="false">B77+B78</f>
        <v>67</v>
      </c>
      <c r="C79" s="12"/>
      <c r="D79" s="13" t="n">
        <f aca="false">B79/$B$2</f>
        <v>1</v>
      </c>
    </row>
    <row r="81" customFormat="false" ht="15" hidden="false" customHeight="false" outlineLevel="0" collapsed="false">
      <c r="A81" s="4" t="s">
        <v>35</v>
      </c>
    </row>
    <row r="82" customFormat="false" ht="26.85" hidden="false" customHeight="false" outlineLevel="0" collapsed="false">
      <c r="A82" s="5" t="s">
        <v>4</v>
      </c>
      <c r="B82" s="6" t="s">
        <v>5</v>
      </c>
      <c r="C82" s="6" t="s">
        <v>6</v>
      </c>
      <c r="D82" s="6" t="s">
        <v>7</v>
      </c>
    </row>
    <row r="83" customFormat="false" ht="15" hidden="false" customHeight="false" outlineLevel="0" collapsed="false">
      <c r="A83" s="7" t="s">
        <v>27</v>
      </c>
      <c r="B83" s="7" t="n">
        <v>5</v>
      </c>
      <c r="C83" s="8" t="n">
        <f aca="false">IF($B$88=0,0,B83/$B$88)</f>
        <v>0.0862068965517241</v>
      </c>
      <c r="D83" s="8" t="n">
        <f aca="false">B83/$B$2</f>
        <v>0.0746268656716418</v>
      </c>
    </row>
    <row r="84" customFormat="false" ht="15" hidden="false" customHeight="false" outlineLevel="0" collapsed="false">
      <c r="A84" s="7" t="s">
        <v>28</v>
      </c>
      <c r="B84" s="7" t="n">
        <v>9</v>
      </c>
      <c r="C84" s="8" t="n">
        <f aca="false">IF($B$88=0,0,B84/$B$88)</f>
        <v>0.155172413793103</v>
      </c>
      <c r="D84" s="8" t="n">
        <f aca="false">B84/$B$2</f>
        <v>0.134328358208955</v>
      </c>
    </row>
    <row r="85" customFormat="false" ht="15" hidden="false" customHeight="false" outlineLevel="0" collapsed="false">
      <c r="A85" s="7" t="s">
        <v>29</v>
      </c>
      <c r="B85" s="7" t="n">
        <v>7</v>
      </c>
      <c r="C85" s="8" t="n">
        <f aca="false">IF($B$88=0,0,B85/$B$88)</f>
        <v>0.120689655172414</v>
      </c>
      <c r="D85" s="8" t="n">
        <f aca="false">B85/$B$2</f>
        <v>0.104477611940299</v>
      </c>
    </row>
    <row r="86" customFormat="false" ht="15" hidden="false" customHeight="false" outlineLevel="0" collapsed="false">
      <c r="A86" s="7" t="s">
        <v>30</v>
      </c>
      <c r="B86" s="7" t="n">
        <v>19</v>
      </c>
      <c r="C86" s="8" t="n">
        <f aca="false">IF($B$88=0,0,B86/$B$88)</f>
        <v>0.327586206896552</v>
      </c>
      <c r="D86" s="8" t="n">
        <f aca="false">B86/$B$2</f>
        <v>0.283582089552239</v>
      </c>
    </row>
    <row r="87" customFormat="false" ht="15" hidden="false" customHeight="false" outlineLevel="0" collapsed="false">
      <c r="A87" s="7" t="s">
        <v>31</v>
      </c>
      <c r="B87" s="7" t="n">
        <v>18</v>
      </c>
      <c r="C87" s="8" t="n">
        <f aca="false">IF($B$88=0,0,B87/$B$88)</f>
        <v>0.310344827586207</v>
      </c>
      <c r="D87" s="8" t="n">
        <f aca="false">B87/$B$2</f>
        <v>0.26865671641791</v>
      </c>
    </row>
    <row r="88" customFormat="false" ht="15" hidden="false" customHeight="false" outlineLevel="0" collapsed="false">
      <c r="A88" s="9" t="s">
        <v>11</v>
      </c>
      <c r="B88" s="9" t="n">
        <f aca="false">SUM(B83:B87)</f>
        <v>58</v>
      </c>
      <c r="C88" s="10" t="n">
        <f aca="false">IF(B88=0,0,SUM(C83:C87))</f>
        <v>1</v>
      </c>
      <c r="D88" s="10" t="n">
        <f aca="false">B88/$B$2</f>
        <v>0.865671641791045</v>
      </c>
    </row>
    <row r="89" customFormat="false" ht="15" hidden="false" customHeight="false" outlineLevel="0" collapsed="false">
      <c r="A89" s="7" t="s">
        <v>12</v>
      </c>
      <c r="B89" s="7" t="n">
        <v>9</v>
      </c>
      <c r="D89" s="8" t="n">
        <f aca="false">B89/$B$2</f>
        <v>0.134328358208955</v>
      </c>
    </row>
    <row r="90" customFormat="false" ht="15" hidden="false" customHeight="false" outlineLevel="0" collapsed="false">
      <c r="A90" s="11" t="s">
        <v>13</v>
      </c>
      <c r="B90" s="11" t="n">
        <f aca="false">B88+B89</f>
        <v>67</v>
      </c>
      <c r="C90" s="12"/>
      <c r="D90" s="13" t="n">
        <f aca="false">B90/$B$2</f>
        <v>1</v>
      </c>
    </row>
    <row r="92" customFormat="false" ht="15" hidden="false" customHeight="false" outlineLevel="0" collapsed="false">
      <c r="A92" s="4" t="s">
        <v>36</v>
      </c>
    </row>
    <row r="93" customFormat="false" ht="26.85" hidden="false" customHeight="false" outlineLevel="0" collapsed="false">
      <c r="A93" s="5" t="s">
        <v>4</v>
      </c>
      <c r="B93" s="6" t="s">
        <v>5</v>
      </c>
      <c r="C93" s="6" t="s">
        <v>6</v>
      </c>
      <c r="D93" s="6" t="s">
        <v>7</v>
      </c>
    </row>
    <row r="94" customFormat="false" ht="15" hidden="false" customHeight="false" outlineLevel="0" collapsed="false">
      <c r="A94" s="7" t="s">
        <v>27</v>
      </c>
      <c r="B94" s="7" t="n">
        <v>7</v>
      </c>
      <c r="C94" s="8" t="n">
        <f aca="false">IF($B$99=0,0,B94/$B$99)</f>
        <v>0.120689655172414</v>
      </c>
      <c r="D94" s="8" t="n">
        <f aca="false">B94/$B$2</f>
        <v>0.104477611940299</v>
      </c>
    </row>
    <row r="95" customFormat="false" ht="15" hidden="false" customHeight="false" outlineLevel="0" collapsed="false">
      <c r="A95" s="7" t="s">
        <v>28</v>
      </c>
      <c r="B95" s="7" t="n">
        <v>7</v>
      </c>
      <c r="C95" s="8" t="n">
        <f aca="false">IF($B$99=0,0,B95/$B$99)</f>
        <v>0.120689655172414</v>
      </c>
      <c r="D95" s="8" t="n">
        <f aca="false">B95/$B$2</f>
        <v>0.104477611940299</v>
      </c>
    </row>
    <row r="96" customFormat="false" ht="15" hidden="false" customHeight="false" outlineLevel="0" collapsed="false">
      <c r="A96" s="7" t="s">
        <v>29</v>
      </c>
      <c r="B96" s="7" t="n">
        <v>11</v>
      </c>
      <c r="C96" s="8" t="n">
        <f aca="false">IF($B$99=0,0,B96/$B$99)</f>
        <v>0.189655172413793</v>
      </c>
      <c r="D96" s="8" t="n">
        <f aca="false">B96/$B$2</f>
        <v>0.164179104477612</v>
      </c>
    </row>
    <row r="97" customFormat="false" ht="15" hidden="false" customHeight="false" outlineLevel="0" collapsed="false">
      <c r="A97" s="7" t="s">
        <v>30</v>
      </c>
      <c r="B97" s="7" t="n">
        <v>19</v>
      </c>
      <c r="C97" s="8" t="n">
        <f aca="false">IF($B$99=0,0,B97/$B$99)</f>
        <v>0.327586206896552</v>
      </c>
      <c r="D97" s="8" t="n">
        <f aca="false">B97/$B$2</f>
        <v>0.283582089552239</v>
      </c>
    </row>
    <row r="98" customFormat="false" ht="15" hidden="false" customHeight="false" outlineLevel="0" collapsed="false">
      <c r="A98" s="7" t="s">
        <v>31</v>
      </c>
      <c r="B98" s="7" t="n">
        <v>14</v>
      </c>
      <c r="C98" s="8" t="n">
        <f aca="false">IF($B$99=0,0,B98/$B$99)</f>
        <v>0.241379310344828</v>
      </c>
      <c r="D98" s="8" t="n">
        <f aca="false">B98/$B$2</f>
        <v>0.208955223880597</v>
      </c>
    </row>
    <row r="99" customFormat="false" ht="15" hidden="false" customHeight="false" outlineLevel="0" collapsed="false">
      <c r="A99" s="9" t="s">
        <v>11</v>
      </c>
      <c r="B99" s="9" t="n">
        <f aca="false">SUM(B94:B98)</f>
        <v>58</v>
      </c>
      <c r="C99" s="10" t="n">
        <f aca="false">IF(B99=0,0,SUM(C94:C98))</f>
        <v>1</v>
      </c>
      <c r="D99" s="10" t="n">
        <f aca="false">B99/$B$2</f>
        <v>0.865671641791045</v>
      </c>
    </row>
    <row r="100" customFormat="false" ht="15" hidden="false" customHeight="false" outlineLevel="0" collapsed="false">
      <c r="A100" s="7" t="s">
        <v>12</v>
      </c>
      <c r="B100" s="7" t="n">
        <v>9</v>
      </c>
      <c r="D100" s="8" t="n">
        <f aca="false">B100/$B$2</f>
        <v>0.134328358208955</v>
      </c>
    </row>
    <row r="101" customFormat="false" ht="15" hidden="false" customHeight="false" outlineLevel="0" collapsed="false">
      <c r="A101" s="11" t="s">
        <v>13</v>
      </c>
      <c r="B101" s="11" t="n">
        <f aca="false">B99+B100</f>
        <v>67</v>
      </c>
      <c r="C101" s="12"/>
      <c r="D101" s="13" t="n">
        <f aca="false">B101/$B$2</f>
        <v>1</v>
      </c>
    </row>
    <row r="103" customFormat="false" ht="15" hidden="false" customHeight="false" outlineLevel="0" collapsed="false">
      <c r="A103" s="4" t="s">
        <v>37</v>
      </c>
    </row>
    <row r="104" customFormat="false" ht="26.85" hidden="false" customHeight="false" outlineLevel="0" collapsed="false">
      <c r="A104" s="5" t="s">
        <v>4</v>
      </c>
      <c r="B104" s="6" t="s">
        <v>5</v>
      </c>
      <c r="C104" s="6" t="s">
        <v>6</v>
      </c>
      <c r="D104" s="6" t="s">
        <v>7</v>
      </c>
    </row>
    <row r="105" customFormat="false" ht="15" hidden="false" customHeight="false" outlineLevel="0" collapsed="false">
      <c r="A105" s="7" t="s">
        <v>27</v>
      </c>
      <c r="B105" s="7" t="n">
        <v>15</v>
      </c>
      <c r="C105" s="8" t="n">
        <f aca="false">IF($B$110=0,0,B105/$B$110)</f>
        <v>0.258620689655172</v>
      </c>
      <c r="D105" s="8" t="n">
        <f aca="false">B105/$B$2</f>
        <v>0.223880597014925</v>
      </c>
    </row>
    <row r="106" customFormat="false" ht="15" hidden="false" customHeight="false" outlineLevel="0" collapsed="false">
      <c r="A106" s="7" t="s">
        <v>28</v>
      </c>
      <c r="B106" s="7" t="n">
        <v>6</v>
      </c>
      <c r="C106" s="8" t="n">
        <f aca="false">IF($B$110=0,0,B106/$B$110)</f>
        <v>0.103448275862069</v>
      </c>
      <c r="D106" s="8" t="n">
        <f aca="false">B106/$B$2</f>
        <v>0.0895522388059701</v>
      </c>
    </row>
    <row r="107" customFormat="false" ht="15" hidden="false" customHeight="false" outlineLevel="0" collapsed="false">
      <c r="A107" s="7" t="s">
        <v>29</v>
      </c>
      <c r="B107" s="7" t="n">
        <v>12</v>
      </c>
      <c r="C107" s="8" t="n">
        <f aca="false">IF($B$110=0,0,B107/$B$110)</f>
        <v>0.206896551724138</v>
      </c>
      <c r="D107" s="8" t="n">
        <f aca="false">B107/$B$2</f>
        <v>0.17910447761194</v>
      </c>
    </row>
    <row r="108" customFormat="false" ht="15" hidden="false" customHeight="false" outlineLevel="0" collapsed="false">
      <c r="A108" s="7" t="s">
        <v>30</v>
      </c>
      <c r="B108" s="7" t="n">
        <v>15</v>
      </c>
      <c r="C108" s="8" t="n">
        <f aca="false">IF($B$110=0,0,B108/$B$110)</f>
        <v>0.258620689655172</v>
      </c>
      <c r="D108" s="8" t="n">
        <f aca="false">B108/$B$2</f>
        <v>0.223880597014925</v>
      </c>
    </row>
    <row r="109" customFormat="false" ht="15" hidden="false" customHeight="false" outlineLevel="0" collapsed="false">
      <c r="A109" s="7" t="s">
        <v>31</v>
      </c>
      <c r="B109" s="7" t="n">
        <v>10</v>
      </c>
      <c r="C109" s="8" t="n">
        <f aca="false">IF($B$110=0,0,B109/$B$110)</f>
        <v>0.172413793103448</v>
      </c>
      <c r="D109" s="8" t="n">
        <f aca="false">B109/$B$2</f>
        <v>0.149253731343284</v>
      </c>
    </row>
    <row r="110" customFormat="false" ht="15" hidden="false" customHeight="false" outlineLevel="0" collapsed="false">
      <c r="A110" s="9" t="s">
        <v>11</v>
      </c>
      <c r="B110" s="9" t="n">
        <f aca="false">SUM(B105:B109)</f>
        <v>58</v>
      </c>
      <c r="C110" s="10" t="n">
        <f aca="false">IF(B110=0,0,SUM(C105:C109))</f>
        <v>1</v>
      </c>
      <c r="D110" s="10" t="n">
        <f aca="false">B110/$B$2</f>
        <v>0.865671641791045</v>
      </c>
    </row>
    <row r="111" customFormat="false" ht="15" hidden="false" customHeight="false" outlineLevel="0" collapsed="false">
      <c r="A111" s="7" t="s">
        <v>12</v>
      </c>
      <c r="B111" s="7" t="n">
        <v>9</v>
      </c>
      <c r="D111" s="8" t="n">
        <f aca="false">B111/$B$2</f>
        <v>0.134328358208955</v>
      </c>
    </row>
    <row r="112" customFormat="false" ht="15" hidden="false" customHeight="false" outlineLevel="0" collapsed="false">
      <c r="A112" s="11" t="s">
        <v>13</v>
      </c>
      <c r="B112" s="11" t="n">
        <f aca="false">B110+B111</f>
        <v>67</v>
      </c>
      <c r="C112" s="12"/>
      <c r="D112" s="13" t="n">
        <f aca="false">B112/$B$2</f>
        <v>1</v>
      </c>
    </row>
    <row r="114" customFormat="false" ht="15" hidden="false" customHeight="false" outlineLevel="0" collapsed="false">
      <c r="A114" s="4" t="s">
        <v>38</v>
      </c>
    </row>
    <row r="115" customFormat="false" ht="26.85" hidden="false" customHeight="false" outlineLevel="0" collapsed="false">
      <c r="A115" s="5" t="s">
        <v>4</v>
      </c>
      <c r="B115" s="6" t="s">
        <v>5</v>
      </c>
      <c r="C115" s="6" t="s">
        <v>6</v>
      </c>
      <c r="D115" s="6" t="s">
        <v>7</v>
      </c>
    </row>
    <row r="116" customFormat="false" ht="15" hidden="false" customHeight="false" outlineLevel="0" collapsed="false">
      <c r="A116" s="7" t="s">
        <v>27</v>
      </c>
      <c r="B116" s="7" t="n">
        <v>3</v>
      </c>
      <c r="C116" s="8" t="n">
        <f aca="false">IF($B$121=0,0,B116/$B$121)</f>
        <v>0.0508474576271187</v>
      </c>
      <c r="D116" s="8" t="n">
        <f aca="false">B116/$B$2</f>
        <v>0.0447761194029851</v>
      </c>
    </row>
    <row r="117" customFormat="false" ht="15" hidden="false" customHeight="false" outlineLevel="0" collapsed="false">
      <c r="A117" s="7" t="s">
        <v>28</v>
      </c>
      <c r="B117" s="7" t="n">
        <v>6</v>
      </c>
      <c r="C117" s="8" t="n">
        <f aca="false">IF($B$121=0,0,B117/$B$121)</f>
        <v>0.101694915254237</v>
      </c>
      <c r="D117" s="8" t="n">
        <f aca="false">B117/$B$2</f>
        <v>0.0895522388059701</v>
      </c>
    </row>
    <row r="118" customFormat="false" ht="15" hidden="false" customHeight="false" outlineLevel="0" collapsed="false">
      <c r="A118" s="7" t="s">
        <v>29</v>
      </c>
      <c r="B118" s="7" t="n">
        <v>13</v>
      </c>
      <c r="C118" s="8" t="n">
        <f aca="false">IF($B$121=0,0,B118/$B$121)</f>
        <v>0.220338983050847</v>
      </c>
      <c r="D118" s="8" t="n">
        <f aca="false">B118/$B$2</f>
        <v>0.194029850746269</v>
      </c>
    </row>
    <row r="119" customFormat="false" ht="15" hidden="false" customHeight="false" outlineLevel="0" collapsed="false">
      <c r="A119" s="7" t="s">
        <v>30</v>
      </c>
      <c r="B119" s="7" t="n">
        <v>22</v>
      </c>
      <c r="C119" s="8" t="n">
        <f aca="false">IF($B$121=0,0,B119/$B$121)</f>
        <v>0.372881355932203</v>
      </c>
      <c r="D119" s="8" t="n">
        <f aca="false">B119/$B$2</f>
        <v>0.328358208955224</v>
      </c>
    </row>
    <row r="120" customFormat="false" ht="15" hidden="false" customHeight="false" outlineLevel="0" collapsed="false">
      <c r="A120" s="7" t="s">
        <v>31</v>
      </c>
      <c r="B120" s="7" t="n">
        <v>15</v>
      </c>
      <c r="C120" s="8" t="n">
        <f aca="false">IF($B$121=0,0,B120/$B$121)</f>
        <v>0.254237288135593</v>
      </c>
      <c r="D120" s="8" t="n">
        <f aca="false">B120/$B$2</f>
        <v>0.223880597014925</v>
      </c>
    </row>
    <row r="121" customFormat="false" ht="15" hidden="false" customHeight="false" outlineLevel="0" collapsed="false">
      <c r="A121" s="9" t="s">
        <v>11</v>
      </c>
      <c r="B121" s="9" t="n">
        <f aca="false">SUM(B116:B120)</f>
        <v>59</v>
      </c>
      <c r="C121" s="10" t="n">
        <f aca="false">IF(B121=0,0,SUM(C116:C120))</f>
        <v>1</v>
      </c>
      <c r="D121" s="10" t="n">
        <f aca="false">B121/$B$2</f>
        <v>0.880597014925373</v>
      </c>
    </row>
    <row r="122" customFormat="false" ht="15" hidden="false" customHeight="false" outlineLevel="0" collapsed="false">
      <c r="A122" s="7" t="s">
        <v>12</v>
      </c>
      <c r="B122" s="7" t="n">
        <v>8</v>
      </c>
      <c r="D122" s="8" t="n">
        <f aca="false">B122/$B$2</f>
        <v>0.119402985074627</v>
      </c>
    </row>
    <row r="123" customFormat="false" ht="15" hidden="false" customHeight="false" outlineLevel="0" collapsed="false">
      <c r="A123" s="11" t="s">
        <v>13</v>
      </c>
      <c r="B123" s="11" t="n">
        <f aca="false">B121+B122</f>
        <v>67</v>
      </c>
      <c r="C123" s="12"/>
      <c r="D123" s="13" t="n">
        <f aca="false">B123/$B$2</f>
        <v>1</v>
      </c>
    </row>
    <row r="125" customFormat="false" ht="15" hidden="false" customHeight="false" outlineLevel="0" collapsed="false">
      <c r="A125" s="4" t="s">
        <v>39</v>
      </c>
    </row>
    <row r="126" customFormat="false" ht="26.85" hidden="false" customHeight="false" outlineLevel="0" collapsed="false">
      <c r="A126" s="5" t="s">
        <v>4</v>
      </c>
      <c r="B126" s="6" t="s">
        <v>5</v>
      </c>
      <c r="C126" s="6" t="s">
        <v>6</v>
      </c>
      <c r="D126" s="6" t="s">
        <v>7</v>
      </c>
    </row>
    <row r="127" customFormat="false" ht="15" hidden="false" customHeight="false" outlineLevel="0" collapsed="false">
      <c r="A127" s="7" t="s">
        <v>27</v>
      </c>
      <c r="B127" s="7" t="n">
        <v>7</v>
      </c>
      <c r="C127" s="8" t="n">
        <f aca="false">IF($B$132=0,0,B127/$B$132)</f>
        <v>0.142857142857143</v>
      </c>
      <c r="D127" s="8" t="n">
        <f aca="false">B127/$B$2</f>
        <v>0.104477611940299</v>
      </c>
    </row>
    <row r="128" customFormat="false" ht="15" hidden="false" customHeight="false" outlineLevel="0" collapsed="false">
      <c r="A128" s="7" t="s">
        <v>28</v>
      </c>
      <c r="B128" s="7" t="n">
        <v>2</v>
      </c>
      <c r="C128" s="8" t="n">
        <f aca="false">IF($B$132=0,0,B128/$B$132)</f>
        <v>0.0408163265306122</v>
      </c>
      <c r="D128" s="8" t="n">
        <f aca="false">B128/$B$2</f>
        <v>0.0298507462686567</v>
      </c>
    </row>
    <row r="129" customFormat="false" ht="15" hidden="false" customHeight="false" outlineLevel="0" collapsed="false">
      <c r="A129" s="7" t="s">
        <v>29</v>
      </c>
      <c r="B129" s="7" t="n">
        <v>8</v>
      </c>
      <c r="C129" s="8" t="n">
        <f aca="false">IF($B$132=0,0,B129/$B$132)</f>
        <v>0.163265306122449</v>
      </c>
      <c r="D129" s="8" t="n">
        <f aca="false">B129/$B$2</f>
        <v>0.119402985074627</v>
      </c>
    </row>
    <row r="130" customFormat="false" ht="15" hidden="false" customHeight="false" outlineLevel="0" collapsed="false">
      <c r="A130" s="7" t="s">
        <v>30</v>
      </c>
      <c r="B130" s="7" t="n">
        <v>17</v>
      </c>
      <c r="C130" s="8" t="n">
        <f aca="false">IF($B$132=0,0,B130/$B$132)</f>
        <v>0.346938775510204</v>
      </c>
      <c r="D130" s="8" t="n">
        <f aca="false">B130/$B$2</f>
        <v>0.253731343283582</v>
      </c>
    </row>
    <row r="131" customFormat="false" ht="15" hidden="false" customHeight="false" outlineLevel="0" collapsed="false">
      <c r="A131" s="7" t="s">
        <v>31</v>
      </c>
      <c r="B131" s="7" t="n">
        <v>15</v>
      </c>
      <c r="C131" s="8" t="n">
        <f aca="false">IF($B$132=0,0,B131/$B$132)</f>
        <v>0.306122448979592</v>
      </c>
      <c r="D131" s="8" t="n">
        <f aca="false">B131/$B$2</f>
        <v>0.223880597014925</v>
      </c>
    </row>
    <row r="132" customFormat="false" ht="15" hidden="false" customHeight="false" outlineLevel="0" collapsed="false">
      <c r="A132" s="9" t="s">
        <v>11</v>
      </c>
      <c r="B132" s="9" t="n">
        <f aca="false">SUM(B127:B131)</f>
        <v>49</v>
      </c>
      <c r="C132" s="10" t="n">
        <f aca="false">IF(B132=0,0,SUM(C127:C131))</f>
        <v>1</v>
      </c>
      <c r="D132" s="10" t="n">
        <f aca="false">B132/$B$2</f>
        <v>0.73134328358209</v>
      </c>
    </row>
    <row r="133" customFormat="false" ht="15" hidden="false" customHeight="false" outlineLevel="0" collapsed="false">
      <c r="A133" s="7" t="s">
        <v>12</v>
      </c>
      <c r="B133" s="7" t="n">
        <v>18</v>
      </c>
      <c r="D133" s="8" t="n">
        <f aca="false">B133/$B$2</f>
        <v>0.26865671641791</v>
      </c>
    </row>
    <row r="134" customFormat="false" ht="15" hidden="false" customHeight="false" outlineLevel="0" collapsed="false">
      <c r="A134" s="11" t="s">
        <v>13</v>
      </c>
      <c r="B134" s="11" t="n">
        <f aca="false">B132+B133</f>
        <v>67</v>
      </c>
      <c r="C134" s="12"/>
      <c r="D134" s="13" t="n">
        <f aca="false">B134/$B$2</f>
        <v>1</v>
      </c>
    </row>
    <row r="136" customFormat="false" ht="15" hidden="false" customHeight="false" outlineLevel="0" collapsed="false">
      <c r="A136" s="4" t="s">
        <v>40</v>
      </c>
    </row>
    <row r="137" customFormat="false" ht="26.85" hidden="false" customHeight="false" outlineLevel="0" collapsed="false">
      <c r="A137" s="5" t="s">
        <v>4</v>
      </c>
      <c r="B137" s="6" t="s">
        <v>5</v>
      </c>
      <c r="C137" s="6" t="s">
        <v>6</v>
      </c>
      <c r="D137" s="6" t="s">
        <v>7</v>
      </c>
    </row>
    <row r="138" customFormat="false" ht="15" hidden="false" customHeight="false" outlineLevel="0" collapsed="false">
      <c r="A138" s="7" t="s">
        <v>27</v>
      </c>
      <c r="B138" s="7" t="n">
        <v>3</v>
      </c>
      <c r="C138" s="8" t="n">
        <f aca="false">IF($B$143=0,0,B138/$B$143)</f>
        <v>0.0612244897959184</v>
      </c>
      <c r="D138" s="8" t="n">
        <f aca="false">B138/$B$2</f>
        <v>0.0447761194029851</v>
      </c>
    </row>
    <row r="139" customFormat="false" ht="15" hidden="false" customHeight="false" outlineLevel="0" collapsed="false">
      <c r="A139" s="7" t="s">
        <v>28</v>
      </c>
      <c r="B139" s="7" t="n">
        <v>6</v>
      </c>
      <c r="C139" s="8" t="n">
        <f aca="false">IF($B$143=0,0,B139/$B$143)</f>
        <v>0.122448979591837</v>
      </c>
      <c r="D139" s="8" t="n">
        <f aca="false">B139/$B$2</f>
        <v>0.0895522388059701</v>
      </c>
    </row>
    <row r="140" customFormat="false" ht="15" hidden="false" customHeight="false" outlineLevel="0" collapsed="false">
      <c r="A140" s="7" t="s">
        <v>29</v>
      </c>
      <c r="B140" s="7" t="n">
        <v>12</v>
      </c>
      <c r="C140" s="8" t="n">
        <f aca="false">IF($B$143=0,0,B140/$B$143)</f>
        <v>0.244897959183673</v>
      </c>
      <c r="D140" s="8" t="n">
        <f aca="false">B140/$B$2</f>
        <v>0.17910447761194</v>
      </c>
    </row>
    <row r="141" customFormat="false" ht="15" hidden="false" customHeight="false" outlineLevel="0" collapsed="false">
      <c r="A141" s="7" t="s">
        <v>30</v>
      </c>
      <c r="B141" s="7" t="n">
        <v>18</v>
      </c>
      <c r="C141" s="8" t="n">
        <f aca="false">IF($B$143=0,0,B141/$B$143)</f>
        <v>0.36734693877551</v>
      </c>
      <c r="D141" s="8" t="n">
        <f aca="false">B141/$B$2</f>
        <v>0.26865671641791</v>
      </c>
    </row>
    <row r="142" customFormat="false" ht="15" hidden="false" customHeight="false" outlineLevel="0" collapsed="false">
      <c r="A142" s="7" t="s">
        <v>31</v>
      </c>
      <c r="B142" s="7" t="n">
        <v>10</v>
      </c>
      <c r="C142" s="8" t="n">
        <f aca="false">IF($B$143=0,0,B142/$B$143)</f>
        <v>0.204081632653061</v>
      </c>
      <c r="D142" s="8" t="n">
        <f aca="false">B142/$B$2</f>
        <v>0.149253731343284</v>
      </c>
    </row>
    <row r="143" customFormat="false" ht="15" hidden="false" customHeight="false" outlineLevel="0" collapsed="false">
      <c r="A143" s="9" t="s">
        <v>11</v>
      </c>
      <c r="B143" s="9" t="n">
        <f aca="false">SUM(B138:B142)</f>
        <v>49</v>
      </c>
      <c r="C143" s="10" t="n">
        <f aca="false">IF(B143=0,0,SUM(C138:C142))</f>
        <v>1</v>
      </c>
      <c r="D143" s="10" t="n">
        <f aca="false">B143/$B$2</f>
        <v>0.73134328358209</v>
      </c>
    </row>
    <row r="144" customFormat="false" ht="15" hidden="false" customHeight="false" outlineLevel="0" collapsed="false">
      <c r="A144" s="7" t="s">
        <v>12</v>
      </c>
      <c r="B144" s="7" t="n">
        <v>18</v>
      </c>
      <c r="D144" s="8" t="n">
        <f aca="false">B144/$B$2</f>
        <v>0.26865671641791</v>
      </c>
    </row>
    <row r="145" customFormat="false" ht="15" hidden="false" customHeight="false" outlineLevel="0" collapsed="false">
      <c r="A145" s="11" t="s">
        <v>13</v>
      </c>
      <c r="B145" s="11" t="n">
        <f aca="false">B143+B144</f>
        <v>67</v>
      </c>
      <c r="C145" s="12"/>
      <c r="D145" s="13" t="n">
        <f aca="false">B145/$B$2</f>
        <v>1</v>
      </c>
    </row>
    <row r="147" customFormat="false" ht="15" hidden="false" customHeight="false" outlineLevel="0" collapsed="false">
      <c r="A147" s="4" t="s">
        <v>41</v>
      </c>
    </row>
    <row r="148" customFormat="false" ht="26.85" hidden="false" customHeight="false" outlineLevel="0" collapsed="false">
      <c r="A148" s="5" t="s">
        <v>4</v>
      </c>
      <c r="B148" s="6" t="s">
        <v>5</v>
      </c>
      <c r="C148" s="6" t="s">
        <v>6</v>
      </c>
      <c r="D148" s="6" t="s">
        <v>7</v>
      </c>
    </row>
    <row r="149" customFormat="false" ht="15" hidden="false" customHeight="false" outlineLevel="0" collapsed="false">
      <c r="A149" s="7" t="s">
        <v>27</v>
      </c>
      <c r="B149" s="7" t="n">
        <v>5</v>
      </c>
      <c r="C149" s="8" t="n">
        <f aca="false">IF($B$154=0,0,B149/$B$154)</f>
        <v>0.1</v>
      </c>
      <c r="D149" s="8" t="n">
        <f aca="false">B149/$B$2</f>
        <v>0.0746268656716418</v>
      </c>
    </row>
    <row r="150" customFormat="false" ht="15" hidden="false" customHeight="false" outlineLevel="0" collapsed="false">
      <c r="A150" s="7" t="s">
        <v>28</v>
      </c>
      <c r="B150" s="7" t="n">
        <v>6</v>
      </c>
      <c r="C150" s="8" t="n">
        <f aca="false">IF($B$154=0,0,B150/$B$154)</f>
        <v>0.12</v>
      </c>
      <c r="D150" s="8" t="n">
        <f aca="false">B150/$B$2</f>
        <v>0.0895522388059701</v>
      </c>
    </row>
    <row r="151" customFormat="false" ht="15" hidden="false" customHeight="false" outlineLevel="0" collapsed="false">
      <c r="A151" s="7" t="s">
        <v>29</v>
      </c>
      <c r="B151" s="7" t="n">
        <v>11</v>
      </c>
      <c r="C151" s="8" t="n">
        <f aca="false">IF($B$154=0,0,B151/$B$154)</f>
        <v>0.22</v>
      </c>
      <c r="D151" s="8" t="n">
        <f aca="false">B151/$B$2</f>
        <v>0.164179104477612</v>
      </c>
    </row>
    <row r="152" customFormat="false" ht="15" hidden="false" customHeight="false" outlineLevel="0" collapsed="false">
      <c r="A152" s="7" t="s">
        <v>30</v>
      </c>
      <c r="B152" s="7" t="n">
        <v>18</v>
      </c>
      <c r="C152" s="8" t="n">
        <f aca="false">IF($B$154=0,0,B152/$B$154)</f>
        <v>0.36</v>
      </c>
      <c r="D152" s="8" t="n">
        <f aca="false">B152/$B$2</f>
        <v>0.26865671641791</v>
      </c>
    </row>
    <row r="153" customFormat="false" ht="15" hidden="false" customHeight="false" outlineLevel="0" collapsed="false">
      <c r="A153" s="7" t="s">
        <v>31</v>
      </c>
      <c r="B153" s="7" t="n">
        <v>10</v>
      </c>
      <c r="C153" s="8" t="n">
        <f aca="false">IF($B$154=0,0,B153/$B$154)</f>
        <v>0.2</v>
      </c>
      <c r="D153" s="8" t="n">
        <f aca="false">B153/$B$2</f>
        <v>0.149253731343284</v>
      </c>
    </row>
    <row r="154" customFormat="false" ht="15" hidden="false" customHeight="false" outlineLevel="0" collapsed="false">
      <c r="A154" s="9" t="s">
        <v>11</v>
      </c>
      <c r="B154" s="9" t="n">
        <f aca="false">SUM(B149:B153)</f>
        <v>50</v>
      </c>
      <c r="C154" s="10" t="n">
        <f aca="false">IF(B154=0,0,SUM(C149:C153))</f>
        <v>1</v>
      </c>
      <c r="D154" s="10" t="n">
        <f aca="false">B154/$B$2</f>
        <v>0.746268656716418</v>
      </c>
    </row>
    <row r="155" customFormat="false" ht="15" hidden="false" customHeight="false" outlineLevel="0" collapsed="false">
      <c r="A155" s="7" t="s">
        <v>12</v>
      </c>
      <c r="B155" s="7" t="n">
        <v>17</v>
      </c>
      <c r="D155" s="8" t="n">
        <f aca="false">B155/$B$2</f>
        <v>0.253731343283582</v>
      </c>
    </row>
    <row r="156" customFormat="false" ht="15" hidden="false" customHeight="false" outlineLevel="0" collapsed="false">
      <c r="A156" s="11" t="s">
        <v>13</v>
      </c>
      <c r="B156" s="11" t="n">
        <f aca="false">B154+B155</f>
        <v>67</v>
      </c>
      <c r="C156" s="12"/>
      <c r="D156" s="13" t="n">
        <f aca="false">B156/$B$2</f>
        <v>1</v>
      </c>
    </row>
    <row r="158" customFormat="false" ht="15" hidden="false" customHeight="false" outlineLevel="0" collapsed="false">
      <c r="A158" s="4" t="s">
        <v>42</v>
      </c>
    </row>
    <row r="159" customFormat="false" ht="26.85" hidden="false" customHeight="false" outlineLevel="0" collapsed="false">
      <c r="A159" s="5" t="s">
        <v>4</v>
      </c>
      <c r="B159" s="6" t="s">
        <v>5</v>
      </c>
      <c r="C159" s="6" t="s">
        <v>6</v>
      </c>
      <c r="D159" s="6" t="s">
        <v>7</v>
      </c>
    </row>
    <row r="160" customFormat="false" ht="15" hidden="false" customHeight="false" outlineLevel="0" collapsed="false">
      <c r="A160" s="7" t="s">
        <v>27</v>
      </c>
      <c r="B160" s="7" t="n">
        <v>21</v>
      </c>
      <c r="C160" s="8" t="n">
        <f aca="false">IF($B$165=0,0,B160/$B$165)</f>
        <v>0.552631578947369</v>
      </c>
      <c r="D160" s="8" t="n">
        <f aca="false">B160/$B$2</f>
        <v>0.313432835820896</v>
      </c>
    </row>
    <row r="161" customFormat="false" ht="15" hidden="false" customHeight="false" outlineLevel="0" collapsed="false">
      <c r="A161" s="7" t="s">
        <v>28</v>
      </c>
      <c r="B161" s="7" t="n">
        <v>3</v>
      </c>
      <c r="C161" s="8" t="n">
        <f aca="false">IF($B$165=0,0,B161/$B$165)</f>
        <v>0.0789473684210526</v>
      </c>
      <c r="D161" s="8" t="n">
        <f aca="false">B161/$B$2</f>
        <v>0.0447761194029851</v>
      </c>
    </row>
    <row r="162" customFormat="false" ht="15" hidden="false" customHeight="false" outlineLevel="0" collapsed="false">
      <c r="A162" s="7" t="s">
        <v>29</v>
      </c>
      <c r="B162" s="7" t="n">
        <v>6</v>
      </c>
      <c r="C162" s="8" t="n">
        <f aca="false">IF($B$165=0,0,B162/$B$165)</f>
        <v>0.157894736842105</v>
      </c>
      <c r="D162" s="8" t="n">
        <f aca="false">B162/$B$2</f>
        <v>0.0895522388059701</v>
      </c>
    </row>
    <row r="163" customFormat="false" ht="15" hidden="false" customHeight="false" outlineLevel="0" collapsed="false">
      <c r="A163" s="7" t="s">
        <v>30</v>
      </c>
      <c r="B163" s="7" t="n">
        <v>7</v>
      </c>
      <c r="C163" s="8" t="n">
        <f aca="false">IF($B$165=0,0,B163/$B$165)</f>
        <v>0.184210526315789</v>
      </c>
      <c r="D163" s="8" t="n">
        <f aca="false">B163/$B$2</f>
        <v>0.104477611940299</v>
      </c>
    </row>
    <row r="164" customFormat="false" ht="15" hidden="false" customHeight="false" outlineLevel="0" collapsed="false">
      <c r="A164" s="7" t="s">
        <v>31</v>
      </c>
      <c r="B164" s="7" t="n">
        <v>1</v>
      </c>
      <c r="C164" s="8" t="n">
        <f aca="false">IF($B$165=0,0,B164/$B$165)</f>
        <v>0.0263157894736842</v>
      </c>
      <c r="D164" s="8" t="n">
        <f aca="false">B164/$B$2</f>
        <v>0.0149253731343284</v>
      </c>
    </row>
    <row r="165" customFormat="false" ht="15" hidden="false" customHeight="false" outlineLevel="0" collapsed="false">
      <c r="A165" s="9" t="s">
        <v>11</v>
      </c>
      <c r="B165" s="9" t="n">
        <f aca="false">SUM(B160:B164)</f>
        <v>38</v>
      </c>
      <c r="C165" s="10" t="n">
        <f aca="false">IF(B165=0,0,SUM(C160:C164))</f>
        <v>1</v>
      </c>
      <c r="D165" s="10" t="n">
        <f aca="false">B165/$B$2</f>
        <v>0.567164179104478</v>
      </c>
    </row>
    <row r="166" customFormat="false" ht="15" hidden="false" customHeight="false" outlineLevel="0" collapsed="false">
      <c r="A166" s="7" t="s">
        <v>12</v>
      </c>
      <c r="B166" s="7" t="n">
        <v>29</v>
      </c>
      <c r="D166" s="8" t="n">
        <f aca="false">B166/$B$2</f>
        <v>0.432835820895522</v>
      </c>
    </row>
    <row r="167" customFormat="false" ht="15" hidden="false" customHeight="false" outlineLevel="0" collapsed="false">
      <c r="A167" s="11" t="s">
        <v>13</v>
      </c>
      <c r="B167" s="11" t="n">
        <f aca="false">B165+B166</f>
        <v>67</v>
      </c>
      <c r="C167" s="12"/>
      <c r="D167" s="13" t="n">
        <f aca="false">B167/$B$2</f>
        <v>1</v>
      </c>
    </row>
    <row r="169" customFormat="false" ht="15" hidden="false" customHeight="false" outlineLevel="0" collapsed="false">
      <c r="A169" s="4" t="s">
        <v>43</v>
      </c>
    </row>
    <row r="170" customFormat="false" ht="26.85" hidden="false" customHeight="false" outlineLevel="0" collapsed="false">
      <c r="A170" s="5" t="s">
        <v>4</v>
      </c>
      <c r="B170" s="6" t="s">
        <v>5</v>
      </c>
      <c r="C170" s="6" t="s">
        <v>6</v>
      </c>
      <c r="D170" s="6" t="s">
        <v>7</v>
      </c>
    </row>
    <row r="171" customFormat="false" ht="15" hidden="false" customHeight="false" outlineLevel="0" collapsed="false">
      <c r="A171" s="7" t="s">
        <v>27</v>
      </c>
      <c r="B171" s="7" t="n">
        <v>4</v>
      </c>
      <c r="C171" s="8" t="n">
        <f aca="false">IF($B$176=0,0,B171/$B$176)</f>
        <v>0.0888888888888889</v>
      </c>
      <c r="D171" s="8" t="n">
        <f aca="false">B171/$B$2</f>
        <v>0.0597014925373134</v>
      </c>
    </row>
    <row r="172" customFormat="false" ht="15" hidden="false" customHeight="false" outlineLevel="0" collapsed="false">
      <c r="A172" s="7" t="s">
        <v>28</v>
      </c>
      <c r="B172" s="7" t="n">
        <v>3</v>
      </c>
      <c r="C172" s="8" t="n">
        <f aca="false">IF($B$176=0,0,B172/$B$176)</f>
        <v>0.0666666666666667</v>
      </c>
      <c r="D172" s="8" t="n">
        <f aca="false">B172/$B$2</f>
        <v>0.0447761194029851</v>
      </c>
    </row>
    <row r="173" customFormat="false" ht="15" hidden="false" customHeight="false" outlineLevel="0" collapsed="false">
      <c r="A173" s="7" t="s">
        <v>29</v>
      </c>
      <c r="B173" s="7" t="n">
        <v>12</v>
      </c>
      <c r="C173" s="8" t="n">
        <f aca="false">IF($B$176=0,0,B173/$B$176)</f>
        <v>0.266666666666667</v>
      </c>
      <c r="D173" s="8" t="n">
        <f aca="false">B173/$B$2</f>
        <v>0.17910447761194</v>
      </c>
    </row>
    <row r="174" customFormat="false" ht="15" hidden="false" customHeight="false" outlineLevel="0" collapsed="false">
      <c r="A174" s="7" t="s">
        <v>30</v>
      </c>
      <c r="B174" s="7" t="n">
        <v>12</v>
      </c>
      <c r="C174" s="8" t="n">
        <f aca="false">IF($B$176=0,0,B174/$B$176)</f>
        <v>0.266666666666667</v>
      </c>
      <c r="D174" s="8" t="n">
        <f aca="false">B174/$B$2</f>
        <v>0.17910447761194</v>
      </c>
    </row>
    <row r="175" customFormat="false" ht="15" hidden="false" customHeight="false" outlineLevel="0" collapsed="false">
      <c r="A175" s="7" t="s">
        <v>31</v>
      </c>
      <c r="B175" s="7" t="n">
        <v>14</v>
      </c>
      <c r="C175" s="8" t="n">
        <f aca="false">IF($B$176=0,0,B175/$B$176)</f>
        <v>0.311111111111111</v>
      </c>
      <c r="D175" s="8" t="n">
        <f aca="false">B175/$B$2</f>
        <v>0.208955223880597</v>
      </c>
    </row>
    <row r="176" customFormat="false" ht="15" hidden="false" customHeight="false" outlineLevel="0" collapsed="false">
      <c r="A176" s="9" t="s">
        <v>11</v>
      </c>
      <c r="B176" s="9" t="n">
        <f aca="false">SUM(B171:B175)</f>
        <v>45</v>
      </c>
      <c r="C176" s="10" t="n">
        <f aca="false">IF(B176=0,0,SUM(C171:C175))</f>
        <v>1</v>
      </c>
      <c r="D176" s="10" t="n">
        <f aca="false">B176/$B$2</f>
        <v>0.671641791044776</v>
      </c>
    </row>
    <row r="177" customFormat="false" ht="15" hidden="false" customHeight="false" outlineLevel="0" collapsed="false">
      <c r="A177" s="7" t="s">
        <v>12</v>
      </c>
      <c r="B177" s="7" t="n">
        <v>22</v>
      </c>
      <c r="D177" s="8" t="n">
        <f aca="false">B177/$B$2</f>
        <v>0.328358208955224</v>
      </c>
    </row>
    <row r="178" customFormat="false" ht="15" hidden="false" customHeight="false" outlineLevel="0" collapsed="false">
      <c r="A178" s="11" t="s">
        <v>13</v>
      </c>
      <c r="B178" s="11" t="n">
        <f aca="false">B176+B177</f>
        <v>67</v>
      </c>
      <c r="C178" s="12"/>
      <c r="D178" s="13" t="n">
        <f aca="false">B178/$B$2</f>
        <v>1</v>
      </c>
    </row>
    <row r="180" customFormat="false" ht="15" hidden="false" customHeight="false" outlineLevel="0" collapsed="false">
      <c r="A180" s="4" t="s">
        <v>44</v>
      </c>
    </row>
    <row r="181" customFormat="false" ht="26.85" hidden="false" customHeight="false" outlineLevel="0" collapsed="false">
      <c r="A181" s="5" t="s">
        <v>4</v>
      </c>
      <c r="B181" s="6" t="s">
        <v>5</v>
      </c>
      <c r="C181" s="6" t="s">
        <v>6</v>
      </c>
      <c r="D181" s="6" t="s">
        <v>7</v>
      </c>
    </row>
    <row r="182" customFormat="false" ht="15" hidden="false" customHeight="false" outlineLevel="0" collapsed="false">
      <c r="A182" s="7" t="s">
        <v>27</v>
      </c>
      <c r="B182" s="7" t="n">
        <v>8</v>
      </c>
      <c r="C182" s="8" t="n">
        <f aca="false">IF($B$187=0,0,B182/$B$187)</f>
        <v>0.2</v>
      </c>
      <c r="D182" s="8" t="n">
        <f aca="false">B182/$B$2</f>
        <v>0.119402985074627</v>
      </c>
    </row>
    <row r="183" customFormat="false" ht="15" hidden="false" customHeight="false" outlineLevel="0" collapsed="false">
      <c r="A183" s="7" t="s">
        <v>28</v>
      </c>
      <c r="B183" s="7" t="n">
        <v>3</v>
      </c>
      <c r="C183" s="8" t="n">
        <f aca="false">IF($B$187=0,0,B183/$B$187)</f>
        <v>0.075</v>
      </c>
      <c r="D183" s="8" t="n">
        <f aca="false">B183/$B$2</f>
        <v>0.0447761194029851</v>
      </c>
    </row>
    <row r="184" customFormat="false" ht="15" hidden="false" customHeight="false" outlineLevel="0" collapsed="false">
      <c r="A184" s="7" t="s">
        <v>29</v>
      </c>
      <c r="B184" s="7" t="n">
        <v>9</v>
      </c>
      <c r="C184" s="8" t="n">
        <f aca="false">IF($B$187=0,0,B184/$B$187)</f>
        <v>0.225</v>
      </c>
      <c r="D184" s="8" t="n">
        <f aca="false">B184/$B$2</f>
        <v>0.134328358208955</v>
      </c>
    </row>
    <row r="185" customFormat="false" ht="15" hidden="false" customHeight="false" outlineLevel="0" collapsed="false">
      <c r="A185" s="7" t="s">
        <v>30</v>
      </c>
      <c r="B185" s="7" t="n">
        <v>11</v>
      </c>
      <c r="C185" s="8" t="n">
        <f aca="false">IF($B$187=0,0,B185/$B$187)</f>
        <v>0.275</v>
      </c>
      <c r="D185" s="8" t="n">
        <f aca="false">B185/$B$2</f>
        <v>0.164179104477612</v>
      </c>
    </row>
    <row r="186" customFormat="false" ht="15" hidden="false" customHeight="false" outlineLevel="0" collapsed="false">
      <c r="A186" s="7" t="s">
        <v>31</v>
      </c>
      <c r="B186" s="7" t="n">
        <v>9</v>
      </c>
      <c r="C186" s="8" t="n">
        <f aca="false">IF($B$187=0,0,B186/$B$187)</f>
        <v>0.225</v>
      </c>
      <c r="D186" s="8" t="n">
        <f aca="false">B186/$B$2</f>
        <v>0.134328358208955</v>
      </c>
    </row>
    <row r="187" customFormat="false" ht="15" hidden="false" customHeight="false" outlineLevel="0" collapsed="false">
      <c r="A187" s="9" t="s">
        <v>11</v>
      </c>
      <c r="B187" s="9" t="n">
        <f aca="false">SUM(B182:B186)</f>
        <v>40</v>
      </c>
      <c r="C187" s="10" t="n">
        <f aca="false">IF(B187=0,0,SUM(C182:C186))</f>
        <v>1</v>
      </c>
      <c r="D187" s="10" t="n">
        <f aca="false">B187/$B$2</f>
        <v>0.597014925373134</v>
      </c>
    </row>
    <row r="188" customFormat="false" ht="15" hidden="false" customHeight="false" outlineLevel="0" collapsed="false">
      <c r="A188" s="7" t="s">
        <v>12</v>
      </c>
      <c r="B188" s="7" t="n">
        <v>27</v>
      </c>
      <c r="D188" s="8" t="n">
        <f aca="false">B188/$B$2</f>
        <v>0.402985074626866</v>
      </c>
    </row>
    <row r="189" customFormat="false" ht="15" hidden="false" customHeight="false" outlineLevel="0" collapsed="false">
      <c r="A189" s="11" t="s">
        <v>13</v>
      </c>
      <c r="B189" s="11" t="n">
        <f aca="false">B187+B188</f>
        <v>67</v>
      </c>
      <c r="C189" s="12"/>
      <c r="D189" s="13" t="n">
        <f aca="false">B189/$B$2</f>
        <v>1</v>
      </c>
    </row>
    <row r="191" customFormat="false" ht="15" hidden="false" customHeight="false" outlineLevel="0" collapsed="false">
      <c r="A191" s="4" t="s">
        <v>45</v>
      </c>
    </row>
    <row r="192" customFormat="false" ht="26.85" hidden="false" customHeight="false" outlineLevel="0" collapsed="false">
      <c r="A192" s="5" t="s">
        <v>4</v>
      </c>
      <c r="B192" s="6" t="s">
        <v>5</v>
      </c>
      <c r="C192" s="6" t="s">
        <v>6</v>
      </c>
      <c r="D192" s="6" t="s">
        <v>7</v>
      </c>
    </row>
    <row r="193" customFormat="false" ht="15" hidden="false" customHeight="false" outlineLevel="0" collapsed="false">
      <c r="A193" s="7" t="s">
        <v>27</v>
      </c>
      <c r="B193" s="7" t="n">
        <v>3</v>
      </c>
      <c r="C193" s="8" t="n">
        <f aca="false">IF($B$198=0,0,B193/$B$198)</f>
        <v>0.0638297872340426</v>
      </c>
      <c r="D193" s="8" t="n">
        <f aca="false">B193/$B$2</f>
        <v>0.0447761194029851</v>
      </c>
    </row>
    <row r="194" customFormat="false" ht="15" hidden="false" customHeight="false" outlineLevel="0" collapsed="false">
      <c r="A194" s="7" t="s">
        <v>28</v>
      </c>
      <c r="B194" s="7" t="n">
        <v>2</v>
      </c>
      <c r="C194" s="8" t="n">
        <f aca="false">IF($B$198=0,0,B194/$B$198)</f>
        <v>0.0425531914893617</v>
      </c>
      <c r="D194" s="8" t="n">
        <f aca="false">B194/$B$2</f>
        <v>0.0298507462686567</v>
      </c>
    </row>
    <row r="195" customFormat="false" ht="15" hidden="false" customHeight="false" outlineLevel="0" collapsed="false">
      <c r="A195" s="7" t="s">
        <v>29</v>
      </c>
      <c r="B195" s="7" t="n">
        <v>9</v>
      </c>
      <c r="C195" s="8" t="n">
        <f aca="false">IF($B$198=0,0,B195/$B$198)</f>
        <v>0.191489361702128</v>
      </c>
      <c r="D195" s="8" t="n">
        <f aca="false">B195/$B$2</f>
        <v>0.134328358208955</v>
      </c>
    </row>
    <row r="196" customFormat="false" ht="15" hidden="false" customHeight="false" outlineLevel="0" collapsed="false">
      <c r="A196" s="7" t="s">
        <v>30</v>
      </c>
      <c r="B196" s="7" t="n">
        <v>11</v>
      </c>
      <c r="C196" s="8" t="n">
        <f aca="false">IF($B$198=0,0,B196/$B$198)</f>
        <v>0.234042553191489</v>
      </c>
      <c r="D196" s="8" t="n">
        <f aca="false">B196/$B$2</f>
        <v>0.164179104477612</v>
      </c>
    </row>
    <row r="197" customFormat="false" ht="15" hidden="false" customHeight="false" outlineLevel="0" collapsed="false">
      <c r="A197" s="7" t="s">
        <v>31</v>
      </c>
      <c r="B197" s="7" t="n">
        <v>22</v>
      </c>
      <c r="C197" s="8" t="n">
        <f aca="false">IF($B$198=0,0,B197/$B$198)</f>
        <v>0.468085106382979</v>
      </c>
      <c r="D197" s="8" t="n">
        <f aca="false">B197/$B$2</f>
        <v>0.328358208955224</v>
      </c>
    </row>
    <row r="198" customFormat="false" ht="15" hidden="false" customHeight="false" outlineLevel="0" collapsed="false">
      <c r="A198" s="9" t="s">
        <v>11</v>
      </c>
      <c r="B198" s="9" t="n">
        <f aca="false">SUM(B193:B197)</f>
        <v>47</v>
      </c>
      <c r="C198" s="10" t="n">
        <f aca="false">IF(B198=0,0,SUM(C193:C197))</f>
        <v>1</v>
      </c>
      <c r="D198" s="10" t="n">
        <f aca="false">B198/$B$2</f>
        <v>0.701492537313433</v>
      </c>
    </row>
    <row r="199" customFormat="false" ht="15" hidden="false" customHeight="false" outlineLevel="0" collapsed="false">
      <c r="A199" s="7" t="s">
        <v>12</v>
      </c>
      <c r="B199" s="7" t="n">
        <v>20</v>
      </c>
      <c r="D199" s="8" t="n">
        <f aca="false">B199/$B$2</f>
        <v>0.298507462686567</v>
      </c>
    </row>
    <row r="200" customFormat="false" ht="15" hidden="false" customHeight="false" outlineLevel="0" collapsed="false">
      <c r="A200" s="11" t="s">
        <v>13</v>
      </c>
      <c r="B200" s="11" t="n">
        <f aca="false">B198+B199</f>
        <v>67</v>
      </c>
      <c r="C200" s="12"/>
      <c r="D200" s="13" t="n">
        <f aca="false">B200/$B$2</f>
        <v>1</v>
      </c>
    </row>
    <row r="202" customFormat="false" ht="15" hidden="false" customHeight="false" outlineLevel="0" collapsed="false">
      <c r="A202" s="4" t="s">
        <v>46</v>
      </c>
    </row>
    <row r="203" customFormat="false" ht="39.55" hidden="false" customHeight="false" outlineLevel="0" collapsed="false">
      <c r="A203" s="5" t="s">
        <v>4</v>
      </c>
      <c r="B203" s="6" t="s">
        <v>47</v>
      </c>
      <c r="C203" s="6" t="s">
        <v>48</v>
      </c>
      <c r="D203" s="6" t="s">
        <v>7</v>
      </c>
    </row>
    <row r="204" customFormat="false" ht="15" hidden="false" customHeight="false" outlineLevel="0" collapsed="false">
      <c r="A204" s="7" t="s">
        <v>49</v>
      </c>
      <c r="B204" s="7" t="n">
        <v>20</v>
      </c>
      <c r="C204" s="8" t="n">
        <f aca="false">B204/$B$215</f>
        <v>0.350877192982456</v>
      </c>
      <c r="D204" s="8" t="n">
        <f aca="false">B204/$B$2</f>
        <v>0.298507462686567</v>
      </c>
    </row>
    <row r="205" customFormat="false" ht="15" hidden="false" customHeight="false" outlineLevel="0" collapsed="false">
      <c r="A205" s="7" t="s">
        <v>50</v>
      </c>
      <c r="B205" s="7" t="n">
        <v>28</v>
      </c>
      <c r="C205" s="8" t="n">
        <f aca="false">B205/$B$215</f>
        <v>0.491228070175439</v>
      </c>
      <c r="D205" s="8" t="n">
        <f aca="false">B205/$B$2</f>
        <v>0.417910447761194</v>
      </c>
    </row>
    <row r="206" customFormat="false" ht="15" hidden="false" customHeight="false" outlineLevel="0" collapsed="false">
      <c r="A206" s="7" t="s">
        <v>51</v>
      </c>
      <c r="B206" s="7" t="n">
        <v>15</v>
      </c>
      <c r="C206" s="8" t="n">
        <f aca="false">B206/$B$215</f>
        <v>0.263157894736842</v>
      </c>
      <c r="D206" s="8" t="n">
        <f aca="false">B206/$B$2</f>
        <v>0.223880597014925</v>
      </c>
    </row>
    <row r="207" customFormat="false" ht="15" hidden="false" customHeight="false" outlineLevel="0" collapsed="false">
      <c r="A207" s="7" t="s">
        <v>52</v>
      </c>
      <c r="B207" s="7" t="n">
        <v>16</v>
      </c>
      <c r="C207" s="8" t="n">
        <f aca="false">B207/$B$215</f>
        <v>0.280701754385965</v>
      </c>
      <c r="D207" s="8" t="n">
        <f aca="false">B207/$B$2</f>
        <v>0.238805970149254</v>
      </c>
    </row>
    <row r="208" customFormat="false" ht="15" hidden="false" customHeight="false" outlineLevel="0" collapsed="false">
      <c r="A208" s="7" t="s">
        <v>53</v>
      </c>
      <c r="B208" s="7" t="n">
        <v>8</v>
      </c>
      <c r="C208" s="8" t="n">
        <f aca="false">B208/$B$215</f>
        <v>0.140350877192982</v>
      </c>
      <c r="D208" s="8" t="n">
        <f aca="false">B208/$B$2</f>
        <v>0.119402985074627</v>
      </c>
    </row>
    <row r="209" customFormat="false" ht="15" hidden="false" customHeight="false" outlineLevel="0" collapsed="false">
      <c r="A209" s="7" t="s">
        <v>54</v>
      </c>
      <c r="B209" s="7" t="n">
        <v>7</v>
      </c>
      <c r="C209" s="8" t="n">
        <f aca="false">B209/$B$215</f>
        <v>0.12280701754386</v>
      </c>
      <c r="D209" s="8" t="n">
        <f aca="false">B209/$B$2</f>
        <v>0.104477611940299</v>
      </c>
    </row>
    <row r="210" customFormat="false" ht="15" hidden="false" customHeight="false" outlineLevel="0" collapsed="false">
      <c r="A210" s="7" t="s">
        <v>55</v>
      </c>
      <c r="B210" s="7" t="n">
        <v>19</v>
      </c>
      <c r="C210" s="8" t="n">
        <f aca="false">B210/$B$215</f>
        <v>0.333333333333333</v>
      </c>
      <c r="D210" s="8" t="n">
        <f aca="false">B210/$B$2</f>
        <v>0.283582089552239</v>
      </c>
    </row>
    <row r="211" customFormat="false" ht="15" hidden="false" customHeight="false" outlineLevel="0" collapsed="false">
      <c r="A211" s="7" t="s">
        <v>56</v>
      </c>
      <c r="B211" s="7" t="n">
        <v>8</v>
      </c>
      <c r="C211" s="8" t="n">
        <f aca="false">B211/$B$215</f>
        <v>0.140350877192982</v>
      </c>
      <c r="D211" s="8" t="n">
        <f aca="false">B211/$B$2</f>
        <v>0.119402985074627</v>
      </c>
    </row>
    <row r="212" customFormat="false" ht="15" hidden="false" customHeight="false" outlineLevel="0" collapsed="false">
      <c r="A212" s="7" t="s">
        <v>57</v>
      </c>
      <c r="B212" s="7" t="n">
        <v>8</v>
      </c>
      <c r="C212" s="8" t="n">
        <f aca="false">B212/$B$215</f>
        <v>0.140350877192982</v>
      </c>
      <c r="D212" s="8" t="n">
        <f aca="false">B212/$B$2</f>
        <v>0.119402985074627</v>
      </c>
    </row>
    <row r="213" customFormat="false" ht="15" hidden="false" customHeight="false" outlineLevel="0" collapsed="false">
      <c r="A213" s="7" t="s">
        <v>58</v>
      </c>
      <c r="B213" s="7" t="n">
        <v>2</v>
      </c>
      <c r="C213" s="8" t="n">
        <f aca="false">B213/$B$215</f>
        <v>0.0350877192982456</v>
      </c>
      <c r="D213" s="8" t="n">
        <f aca="false">B213/$B$2</f>
        <v>0.0298507462686567</v>
      </c>
    </row>
    <row r="214" customFormat="false" ht="15" hidden="false" customHeight="false" outlineLevel="0" collapsed="false">
      <c r="A214" s="9" t="s">
        <v>59</v>
      </c>
      <c r="B214" s="9" t="n">
        <f aca="false">SUM(B204:B213)</f>
        <v>131</v>
      </c>
      <c r="C214" s="14"/>
      <c r="D214" s="14"/>
    </row>
    <row r="215" customFormat="false" ht="15" hidden="false" customHeight="false" outlineLevel="0" collapsed="false">
      <c r="A215" s="9" t="s">
        <v>60</v>
      </c>
      <c r="B215" s="9" t="n">
        <v>57</v>
      </c>
      <c r="C215" s="14"/>
      <c r="D215" s="10" t="n">
        <f aca="false">B215/$B$2</f>
        <v>0.850746268656716</v>
      </c>
    </row>
    <row r="216" customFormat="false" ht="15" hidden="false" customHeight="false" outlineLevel="0" collapsed="false">
      <c r="A216" s="7" t="s">
        <v>12</v>
      </c>
      <c r="B216" s="7" t="n">
        <v>10</v>
      </c>
      <c r="D216" s="15" t="n">
        <f aca="false">B216/$B$2</f>
        <v>0.149253731343284</v>
      </c>
    </row>
    <row r="217" customFormat="false" ht="15" hidden="false" customHeight="false" outlineLevel="0" collapsed="false">
      <c r="A217" s="11" t="s">
        <v>13</v>
      </c>
      <c r="B217" s="11" t="n">
        <f aca="false">B215+B216</f>
        <v>67</v>
      </c>
      <c r="C217" s="12"/>
      <c r="D217" s="16" t="n">
        <f aca="false">B217/$B$2</f>
        <v>1</v>
      </c>
    </row>
    <row r="218" customFormat="false" ht="15" hidden="false" customHeight="false" outlineLevel="0" collapsed="false">
      <c r="A218" s="3" t="s">
        <v>61</v>
      </c>
    </row>
    <row r="220" customFormat="false" ht="26.85" hidden="false" customHeight="false" outlineLevel="0" collapsed="false">
      <c r="A220" s="4" t="s">
        <v>62</v>
      </c>
    </row>
    <row r="221" customFormat="false" ht="26.85" hidden="false" customHeight="false" outlineLevel="0" collapsed="false">
      <c r="A221" s="5" t="s">
        <v>4</v>
      </c>
      <c r="B221" s="6" t="s">
        <v>5</v>
      </c>
      <c r="C221" s="6" t="s">
        <v>6</v>
      </c>
      <c r="D221" s="6" t="s">
        <v>7</v>
      </c>
    </row>
    <row r="222" customFormat="false" ht="15" hidden="false" customHeight="false" outlineLevel="0" collapsed="false">
      <c r="A222" s="7" t="s">
        <v>27</v>
      </c>
      <c r="B222" s="7" t="n">
        <v>5</v>
      </c>
      <c r="C222" s="8" t="n">
        <f aca="false">IF($B$227=0,0,B222/$B$227)</f>
        <v>0.0833333333333333</v>
      </c>
      <c r="D222" s="8" t="n">
        <f aca="false">B222/$B$2</f>
        <v>0.0746268656716418</v>
      </c>
    </row>
    <row r="223" customFormat="false" ht="15" hidden="false" customHeight="false" outlineLevel="0" collapsed="false">
      <c r="A223" s="7" t="s">
        <v>28</v>
      </c>
      <c r="B223" s="7" t="n">
        <v>3</v>
      </c>
      <c r="C223" s="8" t="n">
        <f aca="false">IF($B$227=0,0,B223/$B$227)</f>
        <v>0.05</v>
      </c>
      <c r="D223" s="8" t="n">
        <f aca="false">B223/$B$2</f>
        <v>0.0447761194029851</v>
      </c>
    </row>
    <row r="224" customFormat="false" ht="15" hidden="false" customHeight="false" outlineLevel="0" collapsed="false">
      <c r="A224" s="7" t="s">
        <v>29</v>
      </c>
      <c r="B224" s="7" t="n">
        <v>6</v>
      </c>
      <c r="C224" s="8" t="n">
        <f aca="false">IF($B$227=0,0,B224/$B$227)</f>
        <v>0.1</v>
      </c>
      <c r="D224" s="8" t="n">
        <f aca="false">B224/$B$2</f>
        <v>0.0895522388059701</v>
      </c>
    </row>
    <row r="225" customFormat="false" ht="15" hidden="false" customHeight="false" outlineLevel="0" collapsed="false">
      <c r="A225" s="7" t="s">
        <v>30</v>
      </c>
      <c r="B225" s="7" t="n">
        <v>18</v>
      </c>
      <c r="C225" s="8" t="n">
        <f aca="false">IF($B$227=0,0,B225/$B$227)</f>
        <v>0.3</v>
      </c>
      <c r="D225" s="8" t="n">
        <f aca="false">B225/$B$2</f>
        <v>0.26865671641791</v>
      </c>
    </row>
    <row r="226" customFormat="false" ht="15" hidden="false" customHeight="false" outlineLevel="0" collapsed="false">
      <c r="A226" s="7" t="s">
        <v>31</v>
      </c>
      <c r="B226" s="7" t="n">
        <v>28</v>
      </c>
      <c r="C226" s="8" t="n">
        <f aca="false">IF($B$227=0,0,B226/$B$227)</f>
        <v>0.466666666666667</v>
      </c>
      <c r="D226" s="8" t="n">
        <f aca="false">B226/$B$2</f>
        <v>0.417910447761194</v>
      </c>
    </row>
    <row r="227" customFormat="false" ht="15" hidden="false" customHeight="false" outlineLevel="0" collapsed="false">
      <c r="A227" s="9" t="s">
        <v>11</v>
      </c>
      <c r="B227" s="9" t="n">
        <f aca="false">SUM(B222:B226)</f>
        <v>60</v>
      </c>
      <c r="C227" s="10" t="n">
        <f aca="false">IF(B227=0,0,SUM(C222:C226))</f>
        <v>1</v>
      </c>
      <c r="D227" s="10" t="n">
        <f aca="false">B227/$B$2</f>
        <v>0.895522388059702</v>
      </c>
    </row>
    <row r="228" customFormat="false" ht="15" hidden="false" customHeight="false" outlineLevel="0" collapsed="false">
      <c r="A228" s="7" t="s">
        <v>12</v>
      </c>
      <c r="B228" s="7" t="n">
        <v>7</v>
      </c>
      <c r="D228" s="8" t="n">
        <f aca="false">B228/$B$2</f>
        <v>0.104477611940299</v>
      </c>
    </row>
    <row r="229" customFormat="false" ht="15" hidden="false" customHeight="false" outlineLevel="0" collapsed="false">
      <c r="A229" s="11" t="s">
        <v>13</v>
      </c>
      <c r="B229" s="11" t="n">
        <f aca="false">B227+B228</f>
        <v>67</v>
      </c>
      <c r="C229" s="12"/>
      <c r="D229" s="13" t="n">
        <f aca="false">B229/$B$2</f>
        <v>1</v>
      </c>
    </row>
    <row r="231" customFormat="false" ht="15" hidden="false" customHeight="false" outlineLevel="0" collapsed="false">
      <c r="A231" s="4" t="s">
        <v>63</v>
      </c>
    </row>
    <row r="232" customFormat="false" ht="26.85" hidden="false" customHeight="false" outlineLevel="0" collapsed="false">
      <c r="A232" s="5" t="s">
        <v>4</v>
      </c>
      <c r="B232" s="6" t="s">
        <v>5</v>
      </c>
      <c r="C232" s="6" t="s">
        <v>6</v>
      </c>
      <c r="D232" s="6" t="s">
        <v>7</v>
      </c>
    </row>
    <row r="233" customFormat="false" ht="15" hidden="false" customHeight="false" outlineLevel="0" collapsed="false">
      <c r="A233" s="7" t="s">
        <v>27</v>
      </c>
      <c r="B233" s="7" t="n">
        <v>5</v>
      </c>
      <c r="C233" s="8" t="n">
        <f aca="false">IF($B$238=0,0,B233/$B$238)</f>
        <v>0.104166666666667</v>
      </c>
      <c r="D233" s="8" t="n">
        <f aca="false">B233/$B$2</f>
        <v>0.0746268656716418</v>
      </c>
    </row>
    <row r="234" customFormat="false" ht="15" hidden="false" customHeight="false" outlineLevel="0" collapsed="false">
      <c r="A234" s="7" t="s">
        <v>28</v>
      </c>
      <c r="B234" s="7" t="n">
        <v>1</v>
      </c>
      <c r="C234" s="8" t="n">
        <f aca="false">IF($B$238=0,0,B234/$B$238)</f>
        <v>0.0208333333333333</v>
      </c>
      <c r="D234" s="8" t="n">
        <f aca="false">B234/$B$2</f>
        <v>0.0149253731343284</v>
      </c>
    </row>
    <row r="235" customFormat="false" ht="15" hidden="false" customHeight="false" outlineLevel="0" collapsed="false">
      <c r="A235" s="7" t="s">
        <v>29</v>
      </c>
      <c r="B235" s="7" t="n">
        <v>11</v>
      </c>
      <c r="C235" s="8" t="n">
        <f aca="false">IF($B$238=0,0,B235/$B$238)</f>
        <v>0.229166666666667</v>
      </c>
      <c r="D235" s="8" t="n">
        <f aca="false">B235/$B$2</f>
        <v>0.164179104477612</v>
      </c>
    </row>
    <row r="236" customFormat="false" ht="15" hidden="false" customHeight="false" outlineLevel="0" collapsed="false">
      <c r="A236" s="7" t="s">
        <v>30</v>
      </c>
      <c r="B236" s="7" t="n">
        <v>4</v>
      </c>
      <c r="C236" s="8" t="n">
        <f aca="false">IF($B$238=0,0,B236/$B$238)</f>
        <v>0.0833333333333333</v>
      </c>
      <c r="D236" s="8" t="n">
        <f aca="false">B236/$B$2</f>
        <v>0.0597014925373134</v>
      </c>
    </row>
    <row r="237" customFormat="false" ht="15" hidden="false" customHeight="false" outlineLevel="0" collapsed="false">
      <c r="A237" s="7" t="s">
        <v>31</v>
      </c>
      <c r="B237" s="7" t="n">
        <v>27</v>
      </c>
      <c r="C237" s="8" t="n">
        <f aca="false">IF($B$238=0,0,B237/$B$238)</f>
        <v>0.5625</v>
      </c>
      <c r="D237" s="8" t="n">
        <f aca="false">B237/$B$2</f>
        <v>0.402985074626866</v>
      </c>
    </row>
    <row r="238" customFormat="false" ht="15" hidden="false" customHeight="false" outlineLevel="0" collapsed="false">
      <c r="A238" s="9" t="s">
        <v>11</v>
      </c>
      <c r="B238" s="9" t="n">
        <f aca="false">SUM(B233:B237)</f>
        <v>48</v>
      </c>
      <c r="C238" s="10" t="n">
        <f aca="false">IF(B238=0,0,SUM(C233:C237))</f>
        <v>1</v>
      </c>
      <c r="D238" s="10" t="n">
        <f aca="false">B238/$B$2</f>
        <v>0.716417910447761</v>
      </c>
    </row>
    <row r="239" customFormat="false" ht="15" hidden="false" customHeight="false" outlineLevel="0" collapsed="false">
      <c r="A239" s="7" t="s">
        <v>12</v>
      </c>
      <c r="B239" s="7" t="n">
        <v>19</v>
      </c>
      <c r="D239" s="8" t="n">
        <f aca="false">B239/$B$2</f>
        <v>0.283582089552239</v>
      </c>
    </row>
    <row r="240" customFormat="false" ht="15" hidden="false" customHeight="false" outlineLevel="0" collapsed="false">
      <c r="A240" s="11" t="s">
        <v>13</v>
      </c>
      <c r="B240" s="11" t="n">
        <f aca="false">B238+B239</f>
        <v>67</v>
      </c>
      <c r="C240" s="12"/>
      <c r="D240" s="13" t="n">
        <f aca="false">B240/$B$2</f>
        <v>1</v>
      </c>
    </row>
    <row r="242" customFormat="false" ht="15" hidden="false" customHeight="false" outlineLevel="0" collapsed="false">
      <c r="A242" s="4" t="s">
        <v>64</v>
      </c>
    </row>
    <row r="243" customFormat="false" ht="26.85" hidden="false" customHeight="false" outlineLevel="0" collapsed="false">
      <c r="A243" s="5" t="s">
        <v>4</v>
      </c>
      <c r="B243" s="6" t="s">
        <v>5</v>
      </c>
      <c r="C243" s="6" t="s">
        <v>6</v>
      </c>
      <c r="D243" s="6" t="s">
        <v>7</v>
      </c>
    </row>
    <row r="244" customFormat="false" ht="15" hidden="false" customHeight="false" outlineLevel="0" collapsed="false">
      <c r="A244" s="7" t="s">
        <v>27</v>
      </c>
      <c r="B244" s="7" t="n">
        <v>8</v>
      </c>
      <c r="C244" s="8" t="n">
        <f aca="false">IF($B$249=0,0,B244/$B$249)</f>
        <v>0.19047619047619</v>
      </c>
      <c r="D244" s="8" t="n">
        <f aca="false">B244/$B$2</f>
        <v>0.119402985074627</v>
      </c>
    </row>
    <row r="245" customFormat="false" ht="15" hidden="false" customHeight="false" outlineLevel="0" collapsed="false">
      <c r="A245" s="7" t="s">
        <v>28</v>
      </c>
      <c r="B245" s="7" t="n">
        <v>1</v>
      </c>
      <c r="C245" s="8" t="n">
        <f aca="false">IF($B$249=0,0,B245/$B$249)</f>
        <v>0.0238095238095238</v>
      </c>
      <c r="D245" s="8" t="n">
        <f aca="false">B245/$B$2</f>
        <v>0.0149253731343284</v>
      </c>
    </row>
    <row r="246" customFormat="false" ht="15" hidden="false" customHeight="false" outlineLevel="0" collapsed="false">
      <c r="A246" s="7" t="s">
        <v>29</v>
      </c>
      <c r="B246" s="7" t="n">
        <v>5</v>
      </c>
      <c r="C246" s="8" t="n">
        <f aca="false">IF($B$249=0,0,B246/$B$249)</f>
        <v>0.119047619047619</v>
      </c>
      <c r="D246" s="8" t="n">
        <f aca="false">B246/$B$2</f>
        <v>0.0746268656716418</v>
      </c>
    </row>
    <row r="247" customFormat="false" ht="15" hidden="false" customHeight="false" outlineLevel="0" collapsed="false">
      <c r="A247" s="7" t="s">
        <v>30</v>
      </c>
      <c r="B247" s="7" t="n">
        <v>8</v>
      </c>
      <c r="C247" s="8" t="n">
        <f aca="false">IF($B$249=0,0,B247/$B$249)</f>
        <v>0.19047619047619</v>
      </c>
      <c r="D247" s="8" t="n">
        <f aca="false">B247/$B$2</f>
        <v>0.119402985074627</v>
      </c>
    </row>
    <row r="248" customFormat="false" ht="15" hidden="false" customHeight="false" outlineLevel="0" collapsed="false">
      <c r="A248" s="7" t="s">
        <v>31</v>
      </c>
      <c r="B248" s="7" t="n">
        <v>20</v>
      </c>
      <c r="C248" s="8" t="n">
        <f aca="false">IF($B$249=0,0,B248/$B$249)</f>
        <v>0.476190476190476</v>
      </c>
      <c r="D248" s="8" t="n">
        <f aca="false">B248/$B$2</f>
        <v>0.298507462686567</v>
      </c>
    </row>
    <row r="249" customFormat="false" ht="15" hidden="false" customHeight="false" outlineLevel="0" collapsed="false">
      <c r="A249" s="9" t="s">
        <v>11</v>
      </c>
      <c r="B249" s="9" t="n">
        <f aca="false">SUM(B244:B248)</f>
        <v>42</v>
      </c>
      <c r="C249" s="10" t="n">
        <f aca="false">IF(B249=0,0,SUM(C244:C248))</f>
        <v>1</v>
      </c>
      <c r="D249" s="10" t="n">
        <f aca="false">B249/$B$2</f>
        <v>0.626865671641791</v>
      </c>
    </row>
    <row r="250" customFormat="false" ht="15" hidden="false" customHeight="false" outlineLevel="0" collapsed="false">
      <c r="A250" s="7" t="s">
        <v>12</v>
      </c>
      <c r="B250" s="7" t="n">
        <v>25</v>
      </c>
      <c r="D250" s="8" t="n">
        <f aca="false">B250/$B$2</f>
        <v>0.373134328358209</v>
      </c>
    </row>
    <row r="251" customFormat="false" ht="15" hidden="false" customHeight="false" outlineLevel="0" collapsed="false">
      <c r="A251" s="11" t="s">
        <v>13</v>
      </c>
      <c r="B251" s="11" t="n">
        <f aca="false">B249+B250</f>
        <v>67</v>
      </c>
      <c r="C251" s="12"/>
      <c r="D251" s="13" t="n">
        <f aca="false">B251/$B$2</f>
        <v>1</v>
      </c>
    </row>
    <row r="253" customFormat="false" ht="26.85" hidden="false" customHeight="false" outlineLevel="0" collapsed="false">
      <c r="A253" s="4" t="s">
        <v>65</v>
      </c>
    </row>
    <row r="254" customFormat="false" ht="26.85" hidden="false" customHeight="false" outlineLevel="0" collapsed="false">
      <c r="A254" s="5" t="s">
        <v>4</v>
      </c>
      <c r="B254" s="6" t="s">
        <v>5</v>
      </c>
      <c r="C254" s="6" t="s">
        <v>6</v>
      </c>
      <c r="D254" s="6" t="s">
        <v>7</v>
      </c>
    </row>
    <row r="255" customFormat="false" ht="15" hidden="false" customHeight="false" outlineLevel="0" collapsed="false">
      <c r="A255" s="7" t="s">
        <v>26</v>
      </c>
      <c r="B255" s="7" t="n">
        <v>4</v>
      </c>
      <c r="C255" s="8" t="n">
        <f aca="false">IF($B$261=0,0,B255/$B$261)</f>
        <v>0.0677966101694915</v>
      </c>
      <c r="D255" s="8" t="n">
        <f aca="false">B255/$B$2</f>
        <v>0.0597014925373134</v>
      </c>
    </row>
    <row r="256" customFormat="false" ht="15" hidden="false" customHeight="false" outlineLevel="0" collapsed="false">
      <c r="A256" s="7" t="s">
        <v>27</v>
      </c>
      <c r="B256" s="7" t="n">
        <v>6</v>
      </c>
      <c r="C256" s="8" t="n">
        <f aca="false">IF($B$261=0,0,B256/$B$261)</f>
        <v>0.101694915254237</v>
      </c>
      <c r="D256" s="8" t="n">
        <f aca="false">B256/$B$2</f>
        <v>0.0895522388059701</v>
      </c>
    </row>
    <row r="257" customFormat="false" ht="15" hidden="false" customHeight="false" outlineLevel="0" collapsed="false">
      <c r="A257" s="7" t="s">
        <v>28</v>
      </c>
      <c r="B257" s="7" t="n">
        <v>11</v>
      </c>
      <c r="C257" s="8" t="n">
        <f aca="false">IF($B$261=0,0,B257/$B$261)</f>
        <v>0.186440677966102</v>
      </c>
      <c r="D257" s="8" t="n">
        <f aca="false">B257/$B$2</f>
        <v>0.164179104477612</v>
      </c>
    </row>
    <row r="258" customFormat="false" ht="15" hidden="false" customHeight="false" outlineLevel="0" collapsed="false">
      <c r="A258" s="7" t="s">
        <v>29</v>
      </c>
      <c r="B258" s="7" t="n">
        <v>9</v>
      </c>
      <c r="C258" s="8" t="n">
        <f aca="false">IF($B$261=0,0,B258/$B$261)</f>
        <v>0.152542372881356</v>
      </c>
      <c r="D258" s="8" t="n">
        <f aca="false">B258/$B$2</f>
        <v>0.134328358208955</v>
      </c>
    </row>
    <row r="259" customFormat="false" ht="15" hidden="false" customHeight="false" outlineLevel="0" collapsed="false">
      <c r="A259" s="7" t="s">
        <v>30</v>
      </c>
      <c r="B259" s="7" t="n">
        <v>17</v>
      </c>
      <c r="C259" s="8" t="n">
        <f aca="false">IF($B$261=0,0,B259/$B$261)</f>
        <v>0.288135593220339</v>
      </c>
      <c r="D259" s="8" t="n">
        <f aca="false">B259/$B$2</f>
        <v>0.253731343283582</v>
      </c>
    </row>
    <row r="260" customFormat="false" ht="15" hidden="false" customHeight="false" outlineLevel="0" collapsed="false">
      <c r="A260" s="7" t="s">
        <v>31</v>
      </c>
      <c r="B260" s="7" t="n">
        <v>12</v>
      </c>
      <c r="C260" s="8" t="n">
        <f aca="false">IF($B$261=0,0,B260/$B$261)</f>
        <v>0.203389830508475</v>
      </c>
      <c r="D260" s="8" t="n">
        <f aca="false">B260/$B$2</f>
        <v>0.17910447761194</v>
      </c>
    </row>
    <row r="261" customFormat="false" ht="15" hidden="false" customHeight="false" outlineLevel="0" collapsed="false">
      <c r="A261" s="9" t="s">
        <v>11</v>
      </c>
      <c r="B261" s="9" t="n">
        <f aca="false">SUM(B255:B260)</f>
        <v>59</v>
      </c>
      <c r="C261" s="10" t="n">
        <f aca="false">IF(B261=0,0,SUM(C255:C260))</f>
        <v>1</v>
      </c>
      <c r="D261" s="10" t="n">
        <f aca="false">B261/$B$2</f>
        <v>0.880597014925373</v>
      </c>
    </row>
    <row r="262" customFormat="false" ht="15" hidden="false" customHeight="false" outlineLevel="0" collapsed="false">
      <c r="A262" s="7" t="s">
        <v>12</v>
      </c>
      <c r="B262" s="7" t="n">
        <v>8</v>
      </c>
      <c r="D262" s="8" t="n">
        <f aca="false">B262/$B$2</f>
        <v>0.119402985074627</v>
      </c>
    </row>
    <row r="263" customFormat="false" ht="15" hidden="false" customHeight="false" outlineLevel="0" collapsed="false">
      <c r="A263" s="11" t="s">
        <v>13</v>
      </c>
      <c r="B263" s="11" t="n">
        <f aca="false">B261+B262</f>
        <v>67</v>
      </c>
      <c r="C263" s="12"/>
      <c r="D263" s="13" t="n">
        <f aca="false">B263/$B$2</f>
        <v>1</v>
      </c>
    </row>
    <row r="265" customFormat="false" ht="26.85" hidden="false" customHeight="false" outlineLevel="0" collapsed="false">
      <c r="A265" s="4" t="s">
        <v>66</v>
      </c>
    </row>
    <row r="266" customFormat="false" ht="39.55" hidden="false" customHeight="false" outlineLevel="0" collapsed="false">
      <c r="A266" s="5" t="s">
        <v>4</v>
      </c>
      <c r="B266" s="6" t="s">
        <v>47</v>
      </c>
      <c r="C266" s="6" t="s">
        <v>48</v>
      </c>
      <c r="D266" s="6" t="s">
        <v>7</v>
      </c>
    </row>
    <row r="267" customFormat="false" ht="15" hidden="false" customHeight="false" outlineLevel="0" collapsed="false">
      <c r="A267" s="7" t="s">
        <v>67</v>
      </c>
      <c r="B267" s="7" t="n">
        <v>9</v>
      </c>
      <c r="C267" s="8" t="n">
        <f aca="false">B267/$B$274</f>
        <v>0.2</v>
      </c>
      <c r="D267" s="8" t="n">
        <f aca="false">B267/$B$2</f>
        <v>0.134328358208955</v>
      </c>
    </row>
    <row r="268" customFormat="false" ht="15" hidden="false" customHeight="false" outlineLevel="0" collapsed="false">
      <c r="A268" s="7" t="s">
        <v>68</v>
      </c>
      <c r="B268" s="7" t="n">
        <v>1</v>
      </c>
      <c r="C268" s="8" t="n">
        <f aca="false">B268/$B$274</f>
        <v>0.0222222222222222</v>
      </c>
      <c r="D268" s="8" t="n">
        <f aca="false">B268/$B$2</f>
        <v>0.0149253731343284</v>
      </c>
    </row>
    <row r="269" customFormat="false" ht="15" hidden="false" customHeight="false" outlineLevel="0" collapsed="false">
      <c r="A269" s="7" t="s">
        <v>69</v>
      </c>
      <c r="B269" s="7" t="n">
        <v>7</v>
      </c>
      <c r="C269" s="8" t="n">
        <f aca="false">B269/$B$274</f>
        <v>0.155555555555556</v>
      </c>
      <c r="D269" s="8" t="n">
        <f aca="false">B269/$B$2</f>
        <v>0.104477611940299</v>
      </c>
    </row>
    <row r="270" customFormat="false" ht="15" hidden="false" customHeight="false" outlineLevel="0" collapsed="false">
      <c r="A270" s="7" t="s">
        <v>70</v>
      </c>
      <c r="B270" s="7" t="n">
        <v>1</v>
      </c>
      <c r="C270" s="8" t="n">
        <f aca="false">B270/$B$274</f>
        <v>0.0222222222222222</v>
      </c>
      <c r="D270" s="8" t="n">
        <f aca="false">B270/$B$2</f>
        <v>0.0149253731343284</v>
      </c>
    </row>
    <row r="271" customFormat="false" ht="15" hidden="false" customHeight="false" outlineLevel="0" collapsed="false">
      <c r="A271" s="7" t="s">
        <v>71</v>
      </c>
      <c r="B271" s="7" t="n">
        <v>41</v>
      </c>
      <c r="C271" s="8" t="n">
        <f aca="false">B271/$B$274</f>
        <v>0.911111111111111</v>
      </c>
      <c r="D271" s="8" t="n">
        <f aca="false">B271/$B$2</f>
        <v>0.611940298507463</v>
      </c>
    </row>
    <row r="272" customFormat="false" ht="15" hidden="false" customHeight="false" outlineLevel="0" collapsed="false">
      <c r="A272" s="7" t="s">
        <v>58</v>
      </c>
      <c r="B272" s="7" t="n">
        <v>1</v>
      </c>
      <c r="C272" s="8" t="n">
        <f aca="false">B272/$B$274</f>
        <v>0.0222222222222222</v>
      </c>
      <c r="D272" s="8" t="n">
        <f aca="false">B272/$B$2</f>
        <v>0.0149253731343284</v>
      </c>
    </row>
    <row r="273" customFormat="false" ht="15" hidden="false" customHeight="false" outlineLevel="0" collapsed="false">
      <c r="A273" s="9" t="s">
        <v>59</v>
      </c>
      <c r="B273" s="9" t="n">
        <f aca="false">SUM(B267:B272)</f>
        <v>60</v>
      </c>
      <c r="C273" s="14"/>
      <c r="D273" s="14"/>
    </row>
    <row r="274" customFormat="false" ht="15" hidden="false" customHeight="false" outlineLevel="0" collapsed="false">
      <c r="A274" s="9" t="s">
        <v>60</v>
      </c>
      <c r="B274" s="9" t="n">
        <v>45</v>
      </c>
      <c r="C274" s="14"/>
      <c r="D274" s="10" t="n">
        <f aca="false">B274/$B$2</f>
        <v>0.671641791044776</v>
      </c>
    </row>
    <row r="275" customFormat="false" ht="15" hidden="false" customHeight="false" outlineLevel="0" collapsed="false">
      <c r="A275" s="7" t="s">
        <v>12</v>
      </c>
      <c r="B275" s="7" t="n">
        <v>22</v>
      </c>
      <c r="D275" s="15" t="n">
        <f aca="false">B275/$B$2</f>
        <v>0.328358208955224</v>
      </c>
    </row>
    <row r="276" customFormat="false" ht="15" hidden="false" customHeight="false" outlineLevel="0" collapsed="false">
      <c r="A276" s="11" t="s">
        <v>13</v>
      </c>
      <c r="B276" s="11" t="n">
        <f aca="false">B274+B275</f>
        <v>67</v>
      </c>
      <c r="C276" s="12"/>
      <c r="D276" s="16" t="n">
        <f aca="false">B276/$B$2</f>
        <v>1</v>
      </c>
    </row>
    <row r="277" customFormat="false" ht="15" hidden="false" customHeight="false" outlineLevel="0" collapsed="false">
      <c r="A277" s="3" t="s">
        <v>72</v>
      </c>
    </row>
    <row r="279" customFormat="false" ht="15" hidden="false" customHeight="false" outlineLevel="0" collapsed="false">
      <c r="A279" s="4" t="s">
        <v>73</v>
      </c>
    </row>
    <row r="280" customFormat="false" ht="26.85" hidden="false" customHeight="false" outlineLevel="0" collapsed="false">
      <c r="A280" s="5" t="s">
        <v>4</v>
      </c>
      <c r="B280" s="6" t="s">
        <v>5</v>
      </c>
      <c r="C280" s="6" t="s">
        <v>6</v>
      </c>
      <c r="D280" s="6" t="s">
        <v>7</v>
      </c>
    </row>
    <row r="281" customFormat="false" ht="15" hidden="false" customHeight="false" outlineLevel="0" collapsed="false">
      <c r="A281" s="7" t="s">
        <v>26</v>
      </c>
      <c r="B281" s="7" t="n">
        <v>4</v>
      </c>
      <c r="C281" s="8" t="n">
        <f aca="false">IF($B$287=0,0,B281/$B$287)</f>
        <v>0.0634920634920635</v>
      </c>
      <c r="D281" s="8" t="n">
        <f aca="false">B281/$B$2</f>
        <v>0.0597014925373134</v>
      </c>
    </row>
    <row r="282" customFormat="false" ht="15" hidden="false" customHeight="false" outlineLevel="0" collapsed="false">
      <c r="A282" s="7" t="s">
        <v>27</v>
      </c>
      <c r="B282" s="7" t="n">
        <v>7</v>
      </c>
      <c r="C282" s="8" t="n">
        <f aca="false">IF($B$287=0,0,B282/$B$287)</f>
        <v>0.111111111111111</v>
      </c>
      <c r="D282" s="8" t="n">
        <f aca="false">B282/$B$2</f>
        <v>0.104477611940299</v>
      </c>
    </row>
    <row r="283" customFormat="false" ht="15" hidden="false" customHeight="false" outlineLevel="0" collapsed="false">
      <c r="A283" s="7" t="s">
        <v>28</v>
      </c>
      <c r="B283" s="7" t="n">
        <v>10</v>
      </c>
      <c r="C283" s="8" t="n">
        <f aca="false">IF($B$287=0,0,B283/$B$287)</f>
        <v>0.158730158730159</v>
      </c>
      <c r="D283" s="8" t="n">
        <f aca="false">B283/$B$2</f>
        <v>0.149253731343284</v>
      </c>
    </row>
    <row r="284" customFormat="false" ht="15" hidden="false" customHeight="false" outlineLevel="0" collapsed="false">
      <c r="A284" s="7" t="s">
        <v>29</v>
      </c>
      <c r="B284" s="7" t="n">
        <v>8</v>
      </c>
      <c r="C284" s="8" t="n">
        <f aca="false">IF($B$287=0,0,B284/$B$287)</f>
        <v>0.126984126984127</v>
      </c>
      <c r="D284" s="8" t="n">
        <f aca="false">B284/$B$2</f>
        <v>0.119402985074627</v>
      </c>
    </row>
    <row r="285" customFormat="false" ht="15" hidden="false" customHeight="false" outlineLevel="0" collapsed="false">
      <c r="A285" s="7" t="s">
        <v>30</v>
      </c>
      <c r="B285" s="7" t="n">
        <v>12</v>
      </c>
      <c r="C285" s="8" t="n">
        <f aca="false">IF($B$287=0,0,B285/$B$287)</f>
        <v>0.19047619047619</v>
      </c>
      <c r="D285" s="8" t="n">
        <f aca="false">B285/$B$2</f>
        <v>0.17910447761194</v>
      </c>
    </row>
    <row r="286" customFormat="false" ht="15" hidden="false" customHeight="false" outlineLevel="0" collapsed="false">
      <c r="A286" s="7" t="s">
        <v>31</v>
      </c>
      <c r="B286" s="7" t="n">
        <v>22</v>
      </c>
      <c r="C286" s="8" t="n">
        <f aca="false">IF($B$287=0,0,B286/$B$287)</f>
        <v>0.349206349206349</v>
      </c>
      <c r="D286" s="8" t="n">
        <f aca="false">B286/$B$2</f>
        <v>0.328358208955224</v>
      </c>
    </row>
    <row r="287" customFormat="false" ht="15" hidden="false" customHeight="false" outlineLevel="0" collapsed="false">
      <c r="A287" s="9" t="s">
        <v>11</v>
      </c>
      <c r="B287" s="9" t="n">
        <f aca="false">SUM(B281:B286)</f>
        <v>63</v>
      </c>
      <c r="C287" s="10" t="n">
        <f aca="false">IF(B287=0,0,SUM(C281:C286))</f>
        <v>1</v>
      </c>
      <c r="D287" s="10" t="n">
        <f aca="false">B287/$B$2</f>
        <v>0.940298507462687</v>
      </c>
    </row>
    <row r="288" customFormat="false" ht="15" hidden="false" customHeight="false" outlineLevel="0" collapsed="false">
      <c r="A288" s="7" t="s">
        <v>12</v>
      </c>
      <c r="B288" s="7" t="n">
        <v>4</v>
      </c>
      <c r="D288" s="8" t="n">
        <f aca="false">B288/$B$2</f>
        <v>0.0597014925373134</v>
      </c>
    </row>
    <row r="289" customFormat="false" ht="15" hidden="false" customHeight="false" outlineLevel="0" collapsed="false">
      <c r="A289" s="11" t="s">
        <v>13</v>
      </c>
      <c r="B289" s="11" t="n">
        <f aca="false">B287+B288</f>
        <v>67</v>
      </c>
      <c r="C289" s="12"/>
      <c r="D289" s="13" t="n">
        <f aca="false">B289/$B$2</f>
        <v>1</v>
      </c>
    </row>
    <row r="291" customFormat="false" ht="26.85" hidden="false" customHeight="false" outlineLevel="0" collapsed="false">
      <c r="A291" s="4" t="s">
        <v>74</v>
      </c>
    </row>
    <row r="292" customFormat="false" ht="26.85" hidden="false" customHeight="false" outlineLevel="0" collapsed="false">
      <c r="A292" s="5" t="s">
        <v>4</v>
      </c>
      <c r="B292" s="6" t="s">
        <v>5</v>
      </c>
      <c r="C292" s="6" t="s">
        <v>6</v>
      </c>
      <c r="D292" s="6" t="s">
        <v>7</v>
      </c>
    </row>
    <row r="293" customFormat="false" ht="15" hidden="false" customHeight="false" outlineLevel="0" collapsed="false">
      <c r="A293" s="7" t="s">
        <v>75</v>
      </c>
      <c r="B293" s="7" t="n">
        <v>18</v>
      </c>
      <c r="D293" s="15" t="n">
        <f aca="false">B293/$B$2</f>
        <v>0.26865671641791</v>
      </c>
    </row>
    <row r="294" customFormat="false" ht="15" hidden="false" customHeight="false" outlineLevel="0" collapsed="false">
      <c r="A294" s="7" t="s">
        <v>12</v>
      </c>
      <c r="B294" s="7" t="n">
        <v>49</v>
      </c>
      <c r="D294" s="15" t="n">
        <f aca="false">B294/$B$2</f>
        <v>0.73134328358209</v>
      </c>
    </row>
    <row r="295" customFormat="false" ht="15" hidden="false" customHeight="false" outlineLevel="0" collapsed="false">
      <c r="A295" s="11" t="s">
        <v>13</v>
      </c>
      <c r="B295" s="11" t="n">
        <f aca="false">B293+B294</f>
        <v>67</v>
      </c>
      <c r="C295" s="12"/>
      <c r="D295" s="16" t="n">
        <f aca="false">B295/$B$2</f>
        <v>1</v>
      </c>
    </row>
    <row r="296" customFormat="false" ht="15" hidden="false" customHeight="false" outlineLevel="0" collapsed="false">
      <c r="A296" s="17" t="s">
        <v>76</v>
      </c>
    </row>
    <row r="298" customFormat="false" ht="26.85" hidden="false" customHeight="false" outlineLevel="0" collapsed="false">
      <c r="A298" s="4" t="s">
        <v>77</v>
      </c>
    </row>
    <row r="299" customFormat="false" ht="26.85" hidden="false" customHeight="false" outlineLevel="0" collapsed="false">
      <c r="A299" s="5" t="s">
        <v>4</v>
      </c>
      <c r="B299" s="6" t="s">
        <v>5</v>
      </c>
      <c r="C299" s="6" t="s">
        <v>6</v>
      </c>
      <c r="D299" s="6" t="s">
        <v>7</v>
      </c>
    </row>
    <row r="300" customFormat="false" ht="15" hidden="false" customHeight="false" outlineLevel="0" collapsed="false">
      <c r="A300" s="7" t="s">
        <v>78</v>
      </c>
      <c r="B300" s="7" t="n">
        <v>32</v>
      </c>
      <c r="C300" s="8" t="n">
        <f aca="false">IF($B$302=0,0,B300/$B$302)</f>
        <v>0.477611940298507</v>
      </c>
      <c r="D300" s="8" t="n">
        <f aca="false">B300/$B$2</f>
        <v>0.477611940298507</v>
      </c>
    </row>
    <row r="301" customFormat="false" ht="15" hidden="false" customHeight="false" outlineLevel="0" collapsed="false">
      <c r="A301" s="7" t="s">
        <v>79</v>
      </c>
      <c r="B301" s="7" t="n">
        <v>35</v>
      </c>
      <c r="C301" s="8" t="n">
        <f aca="false">IF($B$302=0,0,B301/$B$302)</f>
        <v>0.522388059701493</v>
      </c>
      <c r="D301" s="8" t="n">
        <f aca="false">B301/$B$2</f>
        <v>0.522388059701493</v>
      </c>
    </row>
    <row r="302" customFormat="false" ht="15" hidden="false" customHeight="false" outlineLevel="0" collapsed="false">
      <c r="A302" s="9" t="s">
        <v>11</v>
      </c>
      <c r="B302" s="9" t="n">
        <f aca="false">SUM(B300:B301)</f>
        <v>67</v>
      </c>
      <c r="C302" s="10" t="n">
        <f aca="false">IF(B302=0,0,SUM(C300:C301))</f>
        <v>1</v>
      </c>
      <c r="D302" s="10" t="n">
        <f aca="false">B302/$B$2</f>
        <v>1</v>
      </c>
    </row>
    <row r="303" customFormat="false" ht="15" hidden="false" customHeight="false" outlineLevel="0" collapsed="false">
      <c r="A303" s="7" t="s">
        <v>12</v>
      </c>
      <c r="B303" s="7" t="n">
        <v>0</v>
      </c>
      <c r="D303" s="8" t="n">
        <f aca="false">B303/$B$2</f>
        <v>0</v>
      </c>
    </row>
    <row r="304" customFormat="false" ht="15" hidden="false" customHeight="false" outlineLevel="0" collapsed="false">
      <c r="A304" s="11" t="s">
        <v>13</v>
      </c>
      <c r="B304" s="11" t="n">
        <f aca="false">B302+B303</f>
        <v>67</v>
      </c>
      <c r="C304" s="12"/>
      <c r="D304" s="13" t="n">
        <f aca="false">B304/$B$2</f>
        <v>1</v>
      </c>
    </row>
    <row r="306" customFormat="false" ht="26.85" hidden="false" customHeight="false" outlineLevel="0" collapsed="false">
      <c r="A306" s="4" t="s">
        <v>80</v>
      </c>
    </row>
    <row r="307" customFormat="false" ht="26.85" hidden="false" customHeight="false" outlineLevel="0" collapsed="false">
      <c r="A307" s="5" t="s">
        <v>4</v>
      </c>
      <c r="B307" s="6" t="s">
        <v>5</v>
      </c>
      <c r="C307" s="6" t="s">
        <v>6</v>
      </c>
      <c r="D307" s="6" t="s">
        <v>7</v>
      </c>
    </row>
    <row r="308" customFormat="false" ht="15" hidden="false" customHeight="false" outlineLevel="0" collapsed="false">
      <c r="A308" s="7" t="s">
        <v>26</v>
      </c>
      <c r="B308" s="7" t="n">
        <v>2</v>
      </c>
      <c r="C308" s="8" t="n">
        <f aca="false">IF($B$314=0,0,B308/$B$314)</f>
        <v>0.111111111111111</v>
      </c>
      <c r="D308" s="8" t="n">
        <f aca="false">B308/$B$2</f>
        <v>0.0298507462686567</v>
      </c>
    </row>
    <row r="309" customFormat="false" ht="15" hidden="false" customHeight="false" outlineLevel="0" collapsed="false">
      <c r="A309" s="7" t="s">
        <v>27</v>
      </c>
      <c r="B309" s="7" t="n">
        <v>2</v>
      </c>
      <c r="C309" s="8" t="n">
        <f aca="false">IF($B$314=0,0,B309/$B$314)</f>
        <v>0.111111111111111</v>
      </c>
      <c r="D309" s="8" t="n">
        <f aca="false">B309/$B$2</f>
        <v>0.0298507462686567</v>
      </c>
    </row>
    <row r="310" customFormat="false" ht="15" hidden="false" customHeight="false" outlineLevel="0" collapsed="false">
      <c r="A310" s="7" t="s">
        <v>28</v>
      </c>
      <c r="B310" s="7" t="n">
        <v>1</v>
      </c>
      <c r="C310" s="8" t="n">
        <f aca="false">IF($B$314=0,0,B310/$B$314)</f>
        <v>0.0555555555555556</v>
      </c>
      <c r="D310" s="8" t="n">
        <f aca="false">B310/$B$2</f>
        <v>0.0149253731343284</v>
      </c>
    </row>
    <row r="311" customFormat="false" ht="15" hidden="false" customHeight="false" outlineLevel="0" collapsed="false">
      <c r="A311" s="7" t="s">
        <v>29</v>
      </c>
      <c r="B311" s="7" t="n">
        <v>3</v>
      </c>
      <c r="C311" s="8" t="n">
        <f aca="false">IF($B$314=0,0,B311/$B$314)</f>
        <v>0.166666666666667</v>
      </c>
      <c r="D311" s="8" t="n">
        <f aca="false">B311/$B$2</f>
        <v>0.0447761194029851</v>
      </c>
    </row>
    <row r="312" customFormat="false" ht="15" hidden="false" customHeight="false" outlineLevel="0" collapsed="false">
      <c r="A312" s="7" t="s">
        <v>30</v>
      </c>
      <c r="B312" s="7" t="n">
        <v>8</v>
      </c>
      <c r="C312" s="8" t="n">
        <f aca="false">IF($B$314=0,0,B312/$B$314)</f>
        <v>0.444444444444444</v>
      </c>
      <c r="D312" s="8" t="n">
        <f aca="false">B312/$B$2</f>
        <v>0.119402985074627</v>
      </c>
    </row>
    <row r="313" customFormat="false" ht="15" hidden="false" customHeight="false" outlineLevel="0" collapsed="false">
      <c r="A313" s="7" t="s">
        <v>31</v>
      </c>
      <c r="B313" s="7" t="n">
        <v>2</v>
      </c>
      <c r="C313" s="8" t="n">
        <f aca="false">IF($B$314=0,0,B313/$B$314)</f>
        <v>0.111111111111111</v>
      </c>
      <c r="D313" s="8" t="n">
        <f aca="false">B313/$B$2</f>
        <v>0.0298507462686567</v>
      </c>
    </row>
    <row r="314" customFormat="false" ht="15" hidden="false" customHeight="false" outlineLevel="0" collapsed="false">
      <c r="A314" s="9" t="s">
        <v>11</v>
      </c>
      <c r="B314" s="9" t="n">
        <f aca="false">SUM(B308:B313)</f>
        <v>18</v>
      </c>
      <c r="C314" s="10" t="n">
        <f aca="false">IF(B314=0,0,SUM(C308:C313))</f>
        <v>1</v>
      </c>
      <c r="D314" s="10" t="n">
        <f aca="false">B314/$B$2</f>
        <v>0.26865671641791</v>
      </c>
    </row>
    <row r="315" customFormat="false" ht="15" hidden="false" customHeight="false" outlineLevel="0" collapsed="false">
      <c r="A315" s="7" t="s">
        <v>12</v>
      </c>
      <c r="B315" s="7" t="n">
        <v>49</v>
      </c>
      <c r="D315" s="8" t="n">
        <f aca="false">B315/$B$2</f>
        <v>0.73134328358209</v>
      </c>
    </row>
    <row r="316" customFormat="false" ht="15" hidden="false" customHeight="false" outlineLevel="0" collapsed="false">
      <c r="A316" s="11" t="s">
        <v>13</v>
      </c>
      <c r="B316" s="11" t="n">
        <f aca="false">B314+B315</f>
        <v>67</v>
      </c>
      <c r="C316" s="12"/>
      <c r="D316" s="13" t="n">
        <f aca="false">B316/$B$2</f>
        <v>1</v>
      </c>
    </row>
    <row r="318" customFormat="false" ht="26.85" hidden="false" customHeight="false" outlineLevel="0" collapsed="false">
      <c r="A318" s="4" t="s">
        <v>81</v>
      </c>
    </row>
    <row r="319" customFormat="false" ht="26.85" hidden="false" customHeight="false" outlineLevel="0" collapsed="false">
      <c r="A319" s="5" t="s">
        <v>4</v>
      </c>
      <c r="B319" s="6" t="s">
        <v>5</v>
      </c>
      <c r="C319" s="6" t="s">
        <v>6</v>
      </c>
      <c r="D319" s="6" t="s">
        <v>7</v>
      </c>
    </row>
    <row r="320" customFormat="false" ht="15" hidden="false" customHeight="false" outlineLevel="0" collapsed="false">
      <c r="A320" s="7" t="s">
        <v>27</v>
      </c>
      <c r="B320" s="7" t="n">
        <v>6</v>
      </c>
      <c r="C320" s="8" t="n">
        <f aca="false">IF($B$325=0,0,B320/$B$325)</f>
        <v>0.133333333333333</v>
      </c>
      <c r="D320" s="8" t="n">
        <f aca="false">B320/$B$2</f>
        <v>0.0895522388059701</v>
      </c>
    </row>
    <row r="321" customFormat="false" ht="15" hidden="false" customHeight="false" outlineLevel="0" collapsed="false">
      <c r="A321" s="7" t="s">
        <v>28</v>
      </c>
      <c r="B321" s="7" t="n">
        <v>9</v>
      </c>
      <c r="C321" s="8" t="n">
        <f aca="false">IF($B$325=0,0,B321/$B$325)</f>
        <v>0.2</v>
      </c>
      <c r="D321" s="8" t="n">
        <f aca="false">B321/$B$2</f>
        <v>0.134328358208955</v>
      </c>
    </row>
    <row r="322" customFormat="false" ht="15" hidden="false" customHeight="false" outlineLevel="0" collapsed="false">
      <c r="A322" s="7" t="s">
        <v>29</v>
      </c>
      <c r="B322" s="7" t="n">
        <v>8</v>
      </c>
      <c r="C322" s="8" t="n">
        <f aca="false">IF($B$325=0,0,B322/$B$325)</f>
        <v>0.177777777777778</v>
      </c>
      <c r="D322" s="8" t="n">
        <f aca="false">B322/$B$2</f>
        <v>0.119402985074627</v>
      </c>
    </row>
    <row r="323" customFormat="false" ht="15" hidden="false" customHeight="false" outlineLevel="0" collapsed="false">
      <c r="A323" s="7" t="s">
        <v>30</v>
      </c>
      <c r="B323" s="7" t="n">
        <v>13</v>
      </c>
      <c r="C323" s="8" t="n">
        <f aca="false">IF($B$325=0,0,B323/$B$325)</f>
        <v>0.288888888888889</v>
      </c>
      <c r="D323" s="8" t="n">
        <f aca="false">B323/$B$2</f>
        <v>0.194029850746269</v>
      </c>
    </row>
    <row r="324" customFormat="false" ht="15" hidden="false" customHeight="false" outlineLevel="0" collapsed="false">
      <c r="A324" s="7" t="s">
        <v>31</v>
      </c>
      <c r="B324" s="7" t="n">
        <v>9</v>
      </c>
      <c r="C324" s="8" t="n">
        <f aca="false">IF($B$325=0,0,B324/$B$325)</f>
        <v>0.2</v>
      </c>
      <c r="D324" s="8" t="n">
        <f aca="false">B324/$B$2</f>
        <v>0.134328358208955</v>
      </c>
    </row>
    <row r="325" customFormat="false" ht="15" hidden="false" customHeight="false" outlineLevel="0" collapsed="false">
      <c r="A325" s="9" t="s">
        <v>11</v>
      </c>
      <c r="B325" s="9" t="n">
        <f aca="false">SUM(B320:B324)</f>
        <v>45</v>
      </c>
      <c r="C325" s="10" t="n">
        <f aca="false">IF(B325=0,0,SUM(C320:C324))</f>
        <v>1</v>
      </c>
      <c r="D325" s="10" t="n">
        <f aca="false">B325/$B$2</f>
        <v>0.671641791044776</v>
      </c>
    </row>
    <row r="326" customFormat="false" ht="15" hidden="false" customHeight="false" outlineLevel="0" collapsed="false">
      <c r="A326" s="7" t="s">
        <v>12</v>
      </c>
      <c r="B326" s="7" t="n">
        <v>22</v>
      </c>
      <c r="D326" s="8" t="n">
        <f aca="false">B326/$B$2</f>
        <v>0.328358208955224</v>
      </c>
    </row>
    <row r="327" customFormat="false" ht="15" hidden="false" customHeight="false" outlineLevel="0" collapsed="false">
      <c r="A327" s="11" t="s">
        <v>13</v>
      </c>
      <c r="B327" s="11" t="n">
        <f aca="false">B325+B326</f>
        <v>67</v>
      </c>
      <c r="C327" s="12"/>
      <c r="D327" s="13" t="n">
        <f aca="false">B327/$B$2</f>
        <v>1</v>
      </c>
    </row>
    <row r="329" customFormat="false" ht="26.85" hidden="false" customHeight="false" outlineLevel="0" collapsed="false">
      <c r="A329" s="4" t="s">
        <v>82</v>
      </c>
    </row>
    <row r="330" customFormat="false" ht="26.85" hidden="false" customHeight="false" outlineLevel="0" collapsed="false">
      <c r="A330" s="5" t="s">
        <v>4</v>
      </c>
      <c r="B330" s="6" t="s">
        <v>5</v>
      </c>
      <c r="C330" s="6" t="s">
        <v>6</v>
      </c>
      <c r="D330" s="6" t="s">
        <v>7</v>
      </c>
    </row>
    <row r="331" customFormat="false" ht="15" hidden="false" customHeight="false" outlineLevel="0" collapsed="false">
      <c r="A331" s="7" t="s">
        <v>27</v>
      </c>
      <c r="B331" s="7" t="n">
        <v>11</v>
      </c>
      <c r="C331" s="8" t="n">
        <f aca="false">IF($B$336=0,0,B331/$B$336)</f>
        <v>0.183333333333333</v>
      </c>
      <c r="D331" s="8" t="n">
        <f aca="false">B331/$B$2</f>
        <v>0.164179104477612</v>
      </c>
    </row>
    <row r="332" customFormat="false" ht="15" hidden="false" customHeight="false" outlineLevel="0" collapsed="false">
      <c r="A332" s="7" t="s">
        <v>28</v>
      </c>
      <c r="B332" s="7" t="n">
        <v>7</v>
      </c>
      <c r="C332" s="8" t="n">
        <f aca="false">IF($B$336=0,0,B332/$B$336)</f>
        <v>0.116666666666667</v>
      </c>
      <c r="D332" s="8" t="n">
        <f aca="false">B332/$B$2</f>
        <v>0.104477611940299</v>
      </c>
    </row>
    <row r="333" customFormat="false" ht="15" hidden="false" customHeight="false" outlineLevel="0" collapsed="false">
      <c r="A333" s="7" t="s">
        <v>29</v>
      </c>
      <c r="B333" s="7" t="n">
        <v>13</v>
      </c>
      <c r="C333" s="8" t="n">
        <f aca="false">IF($B$336=0,0,B333/$B$336)</f>
        <v>0.216666666666667</v>
      </c>
      <c r="D333" s="8" t="n">
        <f aca="false">B333/$B$2</f>
        <v>0.194029850746269</v>
      </c>
    </row>
    <row r="334" customFormat="false" ht="15" hidden="false" customHeight="false" outlineLevel="0" collapsed="false">
      <c r="A334" s="7" t="s">
        <v>30</v>
      </c>
      <c r="B334" s="7" t="n">
        <v>15</v>
      </c>
      <c r="C334" s="8" t="n">
        <f aca="false">IF($B$336=0,0,B334/$B$336)</f>
        <v>0.25</v>
      </c>
      <c r="D334" s="8" t="n">
        <f aca="false">B334/$B$2</f>
        <v>0.223880597014925</v>
      </c>
    </row>
    <row r="335" customFormat="false" ht="15" hidden="false" customHeight="false" outlineLevel="0" collapsed="false">
      <c r="A335" s="7" t="s">
        <v>31</v>
      </c>
      <c r="B335" s="7" t="n">
        <v>14</v>
      </c>
      <c r="C335" s="8" t="n">
        <f aca="false">IF($B$336=0,0,B335/$B$336)</f>
        <v>0.233333333333333</v>
      </c>
      <c r="D335" s="8" t="n">
        <f aca="false">B335/$B$2</f>
        <v>0.208955223880597</v>
      </c>
    </row>
    <row r="336" customFormat="false" ht="15" hidden="false" customHeight="false" outlineLevel="0" collapsed="false">
      <c r="A336" s="9" t="s">
        <v>11</v>
      </c>
      <c r="B336" s="9" t="n">
        <f aca="false">SUM(B331:B335)</f>
        <v>60</v>
      </c>
      <c r="C336" s="10" t="n">
        <f aca="false">IF(B336=0,0,SUM(C331:C335))</f>
        <v>1</v>
      </c>
      <c r="D336" s="10" t="n">
        <f aca="false">B336/$B$2</f>
        <v>0.895522388059702</v>
      </c>
    </row>
    <row r="337" customFormat="false" ht="15" hidden="false" customHeight="false" outlineLevel="0" collapsed="false">
      <c r="A337" s="7" t="s">
        <v>12</v>
      </c>
      <c r="B337" s="7" t="n">
        <v>7</v>
      </c>
      <c r="D337" s="8" t="n">
        <f aca="false">B337/$B$2</f>
        <v>0.104477611940299</v>
      </c>
    </row>
    <row r="338" customFormat="false" ht="15" hidden="false" customHeight="false" outlineLevel="0" collapsed="false">
      <c r="A338" s="11" t="s">
        <v>13</v>
      </c>
      <c r="B338" s="11" t="n">
        <f aca="false">B336+B337</f>
        <v>67</v>
      </c>
      <c r="C338" s="12"/>
      <c r="D338" s="13" t="n">
        <f aca="false">B338/$B$2</f>
        <v>1</v>
      </c>
    </row>
    <row r="340" customFormat="false" ht="26.85" hidden="false" customHeight="false" outlineLevel="0" collapsed="false">
      <c r="A340" s="4" t="s">
        <v>83</v>
      </c>
    </row>
    <row r="341" customFormat="false" ht="26.85" hidden="false" customHeight="false" outlineLevel="0" collapsed="false">
      <c r="A341" s="5" t="s">
        <v>4</v>
      </c>
      <c r="B341" s="6" t="s">
        <v>5</v>
      </c>
      <c r="C341" s="6" t="s">
        <v>6</v>
      </c>
      <c r="D341" s="6" t="s">
        <v>7</v>
      </c>
    </row>
    <row r="342" customFormat="false" ht="15" hidden="false" customHeight="false" outlineLevel="0" collapsed="false">
      <c r="A342" s="7" t="s">
        <v>27</v>
      </c>
      <c r="B342" s="7" t="n">
        <v>9</v>
      </c>
      <c r="C342" s="8" t="n">
        <f aca="false">IF($B$347=0,0,B342/$B$347)</f>
        <v>0.176470588235294</v>
      </c>
      <c r="D342" s="8" t="n">
        <f aca="false">B342/$B$2</f>
        <v>0.134328358208955</v>
      </c>
    </row>
    <row r="343" customFormat="false" ht="15" hidden="false" customHeight="false" outlineLevel="0" collapsed="false">
      <c r="A343" s="7" t="s">
        <v>28</v>
      </c>
      <c r="B343" s="7" t="n">
        <v>8</v>
      </c>
      <c r="C343" s="8" t="n">
        <f aca="false">IF($B$347=0,0,B343/$B$347)</f>
        <v>0.156862745098039</v>
      </c>
      <c r="D343" s="8" t="n">
        <f aca="false">B343/$B$2</f>
        <v>0.119402985074627</v>
      </c>
    </row>
    <row r="344" customFormat="false" ht="15" hidden="false" customHeight="false" outlineLevel="0" collapsed="false">
      <c r="A344" s="7" t="s">
        <v>29</v>
      </c>
      <c r="B344" s="7" t="n">
        <v>7</v>
      </c>
      <c r="C344" s="8" t="n">
        <f aca="false">IF($B$347=0,0,B344/$B$347)</f>
        <v>0.137254901960784</v>
      </c>
      <c r="D344" s="8" t="n">
        <f aca="false">B344/$B$2</f>
        <v>0.104477611940299</v>
      </c>
    </row>
    <row r="345" customFormat="false" ht="15" hidden="false" customHeight="false" outlineLevel="0" collapsed="false">
      <c r="A345" s="7" t="s">
        <v>30</v>
      </c>
      <c r="B345" s="7" t="n">
        <v>14</v>
      </c>
      <c r="C345" s="8" t="n">
        <f aca="false">IF($B$347=0,0,B345/$B$347)</f>
        <v>0.274509803921569</v>
      </c>
      <c r="D345" s="8" t="n">
        <f aca="false">B345/$B$2</f>
        <v>0.208955223880597</v>
      </c>
    </row>
    <row r="346" customFormat="false" ht="15" hidden="false" customHeight="false" outlineLevel="0" collapsed="false">
      <c r="A346" s="7" t="s">
        <v>31</v>
      </c>
      <c r="B346" s="7" t="n">
        <v>13</v>
      </c>
      <c r="C346" s="8" t="n">
        <f aca="false">IF($B$347=0,0,B346/$B$347)</f>
        <v>0.254901960784314</v>
      </c>
      <c r="D346" s="8" t="n">
        <f aca="false">B346/$B$2</f>
        <v>0.194029850746269</v>
      </c>
    </row>
    <row r="347" customFormat="false" ht="15" hidden="false" customHeight="false" outlineLevel="0" collapsed="false">
      <c r="A347" s="9" t="s">
        <v>11</v>
      </c>
      <c r="B347" s="9" t="n">
        <f aca="false">SUM(B342:B346)</f>
        <v>51</v>
      </c>
      <c r="C347" s="10" t="n">
        <f aca="false">IF(B347=0,0,SUM(C342:C346))</f>
        <v>1</v>
      </c>
      <c r="D347" s="10" t="n">
        <f aca="false">B347/$B$2</f>
        <v>0.761194029850746</v>
      </c>
    </row>
    <row r="348" customFormat="false" ht="15" hidden="false" customHeight="false" outlineLevel="0" collapsed="false">
      <c r="A348" s="7" t="s">
        <v>12</v>
      </c>
      <c r="B348" s="7" t="n">
        <v>16</v>
      </c>
      <c r="D348" s="8" t="n">
        <f aca="false">B348/$B$2</f>
        <v>0.238805970149254</v>
      </c>
    </row>
    <row r="349" customFormat="false" ht="15" hidden="false" customHeight="false" outlineLevel="0" collapsed="false">
      <c r="A349" s="11" t="s">
        <v>13</v>
      </c>
      <c r="B349" s="11" t="n">
        <f aca="false">B347+B348</f>
        <v>67</v>
      </c>
      <c r="C349" s="12"/>
      <c r="D349" s="13" t="n">
        <f aca="false">B349/$B$2</f>
        <v>1</v>
      </c>
    </row>
    <row r="351" customFormat="false" ht="26.85" hidden="false" customHeight="false" outlineLevel="0" collapsed="false">
      <c r="A351" s="4" t="s">
        <v>84</v>
      </c>
    </row>
    <row r="352" customFormat="false" ht="26.85" hidden="false" customHeight="false" outlineLevel="0" collapsed="false">
      <c r="A352" s="5" t="s">
        <v>4</v>
      </c>
      <c r="B352" s="6" t="s">
        <v>5</v>
      </c>
      <c r="C352" s="6" t="s">
        <v>6</v>
      </c>
      <c r="D352" s="6" t="s">
        <v>7</v>
      </c>
    </row>
    <row r="353" customFormat="false" ht="15" hidden="false" customHeight="false" outlineLevel="0" collapsed="false">
      <c r="A353" s="7" t="s">
        <v>75</v>
      </c>
      <c r="B353" s="7" t="n">
        <v>21</v>
      </c>
      <c r="D353" s="15" t="n">
        <f aca="false">B353/$B$2</f>
        <v>0.313432835820896</v>
      </c>
    </row>
    <row r="354" customFormat="false" ht="15" hidden="false" customHeight="false" outlineLevel="0" collapsed="false">
      <c r="A354" s="7" t="s">
        <v>12</v>
      </c>
      <c r="B354" s="7" t="n">
        <v>46</v>
      </c>
      <c r="D354" s="15" t="n">
        <f aca="false">B354/$B$2</f>
        <v>0.686567164179105</v>
      </c>
    </row>
    <row r="355" customFormat="false" ht="15" hidden="false" customHeight="false" outlineLevel="0" collapsed="false">
      <c r="A355" s="11" t="s">
        <v>13</v>
      </c>
      <c r="B355" s="11" t="n">
        <f aca="false">B353+B354</f>
        <v>67</v>
      </c>
      <c r="C355" s="12"/>
      <c r="D355" s="16" t="n">
        <f aca="false">B355/$B$2</f>
        <v>1</v>
      </c>
    </row>
    <row r="356" customFormat="false" ht="15" hidden="false" customHeight="false" outlineLevel="0" collapsed="false">
      <c r="A356" s="17" t="s">
        <v>76</v>
      </c>
    </row>
    <row r="358" customFormat="false" ht="39.55" hidden="false" customHeight="false" outlineLevel="0" collapsed="false">
      <c r="A358" s="4" t="s">
        <v>85</v>
      </c>
    </row>
    <row r="359" customFormat="false" ht="26.85" hidden="false" customHeight="false" outlineLevel="0" collapsed="false">
      <c r="A359" s="5" t="s">
        <v>4</v>
      </c>
      <c r="B359" s="6" t="s">
        <v>5</v>
      </c>
      <c r="C359" s="6" t="s">
        <v>6</v>
      </c>
      <c r="D359" s="6" t="s">
        <v>7</v>
      </c>
    </row>
    <row r="360" customFormat="false" ht="15" hidden="false" customHeight="false" outlineLevel="0" collapsed="false">
      <c r="A360" s="7" t="s">
        <v>75</v>
      </c>
      <c r="B360" s="7" t="n">
        <v>24</v>
      </c>
      <c r="D360" s="15" t="n">
        <f aca="false">B360/$B$2</f>
        <v>0.358208955223881</v>
      </c>
    </row>
    <row r="361" customFormat="false" ht="15" hidden="false" customHeight="false" outlineLevel="0" collapsed="false">
      <c r="A361" s="7" t="s">
        <v>12</v>
      </c>
      <c r="B361" s="7" t="n">
        <v>43</v>
      </c>
      <c r="D361" s="15" t="n">
        <f aca="false">B361/$B$2</f>
        <v>0.641791044776119</v>
      </c>
    </row>
    <row r="362" customFormat="false" ht="15" hidden="false" customHeight="false" outlineLevel="0" collapsed="false">
      <c r="A362" s="11" t="s">
        <v>13</v>
      </c>
      <c r="B362" s="11" t="n">
        <f aca="false">B360+B361</f>
        <v>67</v>
      </c>
      <c r="C362" s="12"/>
      <c r="D362" s="16" t="n">
        <f aca="false">B362/$B$2</f>
        <v>1</v>
      </c>
    </row>
    <row r="363" customFormat="false" ht="15" hidden="false" customHeight="false" outlineLevel="0" collapsed="false">
      <c r="A363" s="17" t="s">
        <v>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7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10"/>
  </cols>
  <sheetData>
    <row r="1" customFormat="false" ht="15" hidden="false" customHeight="true" outlineLevel="0" collapsed="false">
      <c r="A1" s="18" t="s">
        <v>86</v>
      </c>
      <c r="B1" s="18"/>
    </row>
    <row r="2" customFormat="false" ht="15" hidden="false" customHeight="false" outlineLevel="0" collapsed="false">
      <c r="A2" s="2" t="s">
        <v>87</v>
      </c>
      <c r="B2" s="2" t="n">
        <v>18</v>
      </c>
    </row>
    <row r="3" customFormat="false" ht="15" hidden="false" customHeight="false" outlineLevel="0" collapsed="false">
      <c r="A3" s="19" t="s">
        <v>88</v>
      </c>
      <c r="B3" s="19" t="s">
        <v>89</v>
      </c>
    </row>
    <row r="4" customFormat="false" ht="15" hidden="false" customHeight="false" outlineLevel="0" collapsed="false">
      <c r="A4" s="7" t="n">
        <v>1</v>
      </c>
      <c r="B4" s="20" t="s">
        <v>90</v>
      </c>
    </row>
    <row r="5" customFormat="false" ht="15" hidden="false" customHeight="false" outlineLevel="0" collapsed="false">
      <c r="A5" s="7" t="n">
        <v>2</v>
      </c>
      <c r="B5" s="20" t="s">
        <v>91</v>
      </c>
    </row>
    <row r="6" customFormat="false" ht="15" hidden="false" customHeight="false" outlineLevel="0" collapsed="false">
      <c r="A6" s="7" t="n">
        <v>3</v>
      </c>
      <c r="B6" s="20" t="s">
        <v>92</v>
      </c>
    </row>
    <row r="7" customFormat="false" ht="15" hidden="false" customHeight="false" outlineLevel="0" collapsed="false">
      <c r="A7" s="7" t="n">
        <v>4</v>
      </c>
      <c r="B7" s="20" t="s">
        <v>93</v>
      </c>
    </row>
    <row r="8" customFormat="false" ht="15" hidden="false" customHeight="false" outlineLevel="0" collapsed="false">
      <c r="A8" s="7" t="n">
        <v>5</v>
      </c>
      <c r="B8" s="20" t="s">
        <v>94</v>
      </c>
    </row>
    <row r="9" customFormat="false" ht="26.85" hidden="false" customHeight="false" outlineLevel="0" collapsed="false">
      <c r="A9" s="7" t="n">
        <v>6</v>
      </c>
      <c r="B9" s="20" t="s">
        <v>95</v>
      </c>
    </row>
    <row r="10" customFormat="false" ht="15" hidden="false" customHeight="false" outlineLevel="0" collapsed="false">
      <c r="A10" s="7" t="n">
        <v>7</v>
      </c>
      <c r="B10" s="20" t="s">
        <v>96</v>
      </c>
    </row>
    <row r="11" customFormat="false" ht="64.9" hidden="false" customHeight="false" outlineLevel="0" collapsed="false">
      <c r="A11" s="7" t="n">
        <v>8</v>
      </c>
      <c r="B11" s="20" t="s">
        <v>97</v>
      </c>
    </row>
    <row r="12" customFormat="false" ht="15" hidden="false" customHeight="false" outlineLevel="0" collapsed="false">
      <c r="A12" s="7" t="n">
        <v>9</v>
      </c>
      <c r="B12" s="20" t="s">
        <v>98</v>
      </c>
    </row>
    <row r="13" customFormat="false" ht="52.2" hidden="false" customHeight="false" outlineLevel="0" collapsed="false">
      <c r="A13" s="7" t="n">
        <v>10</v>
      </c>
      <c r="B13" s="20" t="s">
        <v>99</v>
      </c>
    </row>
    <row r="14" customFormat="false" ht="15" hidden="false" customHeight="false" outlineLevel="0" collapsed="false">
      <c r="A14" s="7" t="n">
        <v>11</v>
      </c>
      <c r="B14" s="20" t="s">
        <v>100</v>
      </c>
    </row>
    <row r="15" customFormat="false" ht="15" hidden="false" customHeight="false" outlineLevel="0" collapsed="false">
      <c r="A15" s="7" t="n">
        <v>12</v>
      </c>
      <c r="B15" s="20" t="s">
        <v>101</v>
      </c>
    </row>
    <row r="16" customFormat="false" ht="15" hidden="false" customHeight="false" outlineLevel="0" collapsed="false">
      <c r="A16" s="7" t="n">
        <v>13</v>
      </c>
      <c r="B16" s="20" t="s">
        <v>102</v>
      </c>
    </row>
    <row r="17" customFormat="false" ht="15" hidden="false" customHeight="false" outlineLevel="0" collapsed="false">
      <c r="A17" s="7" t="n">
        <v>14</v>
      </c>
      <c r="B17" s="20" t="s">
        <v>103</v>
      </c>
    </row>
    <row r="18" customFormat="false" ht="26.85" hidden="false" customHeight="false" outlineLevel="0" collapsed="false">
      <c r="A18" s="7" t="n">
        <v>15</v>
      </c>
      <c r="B18" s="20" t="s">
        <v>104</v>
      </c>
    </row>
    <row r="19" customFormat="false" ht="15" hidden="false" customHeight="false" outlineLevel="0" collapsed="false">
      <c r="A19" s="7" t="n">
        <v>16</v>
      </c>
      <c r="B19" s="20" t="s">
        <v>105</v>
      </c>
    </row>
    <row r="20" customFormat="false" ht="15" hidden="false" customHeight="false" outlineLevel="0" collapsed="false">
      <c r="A20" s="7" t="n">
        <v>17</v>
      </c>
      <c r="B20" s="20" t="s">
        <v>106</v>
      </c>
    </row>
    <row r="21" customFormat="false" ht="15" hidden="false" customHeight="false" outlineLevel="0" collapsed="false">
      <c r="A21" s="7" t="n">
        <v>18</v>
      </c>
      <c r="B21" s="20" t="s">
        <v>107</v>
      </c>
    </row>
    <row r="23" customFormat="false" ht="15" hidden="false" customHeight="true" outlineLevel="0" collapsed="false">
      <c r="A23" s="18" t="s">
        <v>108</v>
      </c>
      <c r="B23" s="18"/>
    </row>
    <row r="24" customFormat="false" ht="15" hidden="false" customHeight="false" outlineLevel="0" collapsed="false">
      <c r="A24" s="2" t="s">
        <v>87</v>
      </c>
      <c r="B24" s="2" t="n">
        <v>21</v>
      </c>
    </row>
    <row r="25" customFormat="false" ht="15" hidden="false" customHeight="false" outlineLevel="0" collapsed="false">
      <c r="A25" s="19" t="s">
        <v>88</v>
      </c>
      <c r="B25" s="19" t="s">
        <v>89</v>
      </c>
    </row>
    <row r="26" customFormat="false" ht="26.85" hidden="false" customHeight="false" outlineLevel="0" collapsed="false">
      <c r="A26" s="7" t="n">
        <v>1</v>
      </c>
      <c r="B26" s="20" t="s">
        <v>109</v>
      </c>
    </row>
    <row r="27" customFormat="false" ht="26.85" hidden="false" customHeight="false" outlineLevel="0" collapsed="false">
      <c r="A27" s="7" t="n">
        <v>2</v>
      </c>
      <c r="B27" s="20" t="s">
        <v>110</v>
      </c>
    </row>
    <row r="28" customFormat="false" ht="15" hidden="false" customHeight="false" outlineLevel="0" collapsed="false">
      <c r="A28" s="7" t="n">
        <v>3</v>
      </c>
      <c r="B28" s="20" t="s">
        <v>111</v>
      </c>
    </row>
    <row r="29" customFormat="false" ht="26.85" hidden="false" customHeight="false" outlineLevel="0" collapsed="false">
      <c r="A29" s="7" t="n">
        <v>4</v>
      </c>
      <c r="B29" s="20" t="s">
        <v>112</v>
      </c>
    </row>
    <row r="30" customFormat="false" ht="191.75" hidden="false" customHeight="false" outlineLevel="0" collapsed="false">
      <c r="A30" s="7" t="n">
        <v>5</v>
      </c>
      <c r="B30" s="20" t="s">
        <v>113</v>
      </c>
    </row>
    <row r="31" customFormat="false" ht="15" hidden="false" customHeight="false" outlineLevel="0" collapsed="false">
      <c r="A31" s="7" t="n">
        <v>6</v>
      </c>
      <c r="B31" s="20" t="s">
        <v>103</v>
      </c>
    </row>
    <row r="32" customFormat="false" ht="15" hidden="false" customHeight="false" outlineLevel="0" collapsed="false">
      <c r="A32" s="7" t="n">
        <v>7</v>
      </c>
      <c r="B32" s="20" t="s">
        <v>114</v>
      </c>
    </row>
    <row r="33" customFormat="false" ht="26.85" hidden="false" customHeight="false" outlineLevel="0" collapsed="false">
      <c r="A33" s="7" t="n">
        <v>8</v>
      </c>
      <c r="B33" s="20" t="s">
        <v>115</v>
      </c>
    </row>
    <row r="34" customFormat="false" ht="15" hidden="false" customHeight="false" outlineLevel="0" collapsed="false">
      <c r="A34" s="7" t="n">
        <v>9</v>
      </c>
      <c r="B34" s="20" t="s">
        <v>116</v>
      </c>
    </row>
    <row r="35" customFormat="false" ht="26.85" hidden="false" customHeight="false" outlineLevel="0" collapsed="false">
      <c r="A35" s="7" t="n">
        <v>10</v>
      </c>
      <c r="B35" s="20" t="s">
        <v>117</v>
      </c>
    </row>
    <row r="36" customFormat="false" ht="15" hidden="false" customHeight="false" outlineLevel="0" collapsed="false">
      <c r="A36" s="7" t="n">
        <v>11</v>
      </c>
      <c r="B36" s="20" t="s">
        <v>118</v>
      </c>
    </row>
    <row r="37" customFormat="false" ht="15" hidden="false" customHeight="false" outlineLevel="0" collapsed="false">
      <c r="A37" s="7" t="n">
        <v>12</v>
      </c>
      <c r="B37" s="20" t="s">
        <v>119</v>
      </c>
    </row>
    <row r="38" customFormat="false" ht="15" hidden="false" customHeight="false" outlineLevel="0" collapsed="false">
      <c r="A38" s="7" t="n">
        <v>13</v>
      </c>
      <c r="B38" s="20" t="s">
        <v>120</v>
      </c>
    </row>
    <row r="39" customFormat="false" ht="15" hidden="false" customHeight="false" outlineLevel="0" collapsed="false">
      <c r="A39" s="7" t="n">
        <v>14</v>
      </c>
      <c r="B39" s="20" t="s">
        <v>121</v>
      </c>
    </row>
    <row r="40" customFormat="false" ht="15" hidden="false" customHeight="false" outlineLevel="0" collapsed="false">
      <c r="A40" s="7" t="n">
        <v>15</v>
      </c>
      <c r="B40" s="20" t="s">
        <v>122</v>
      </c>
    </row>
    <row r="41" customFormat="false" ht="15" hidden="false" customHeight="false" outlineLevel="0" collapsed="false">
      <c r="A41" s="7" t="n">
        <v>16</v>
      </c>
      <c r="B41" s="20" t="s">
        <v>123</v>
      </c>
    </row>
    <row r="42" customFormat="false" ht="39.55" hidden="false" customHeight="false" outlineLevel="0" collapsed="false">
      <c r="A42" s="7" t="n">
        <v>17</v>
      </c>
      <c r="B42" s="20" t="s">
        <v>124</v>
      </c>
    </row>
    <row r="43" customFormat="false" ht="26.85" hidden="false" customHeight="false" outlineLevel="0" collapsed="false">
      <c r="A43" s="7" t="n">
        <v>18</v>
      </c>
      <c r="B43" s="20" t="s">
        <v>125</v>
      </c>
    </row>
    <row r="44" customFormat="false" ht="15" hidden="false" customHeight="false" outlineLevel="0" collapsed="false">
      <c r="A44" s="7" t="n">
        <v>19</v>
      </c>
      <c r="B44" s="20" t="s">
        <v>126</v>
      </c>
    </row>
    <row r="45" customFormat="false" ht="15" hidden="false" customHeight="false" outlineLevel="0" collapsed="false">
      <c r="A45" s="7" t="n">
        <v>20</v>
      </c>
      <c r="B45" s="20" t="s">
        <v>127</v>
      </c>
    </row>
    <row r="46" customFormat="false" ht="15" hidden="false" customHeight="false" outlineLevel="0" collapsed="false">
      <c r="A46" s="7" t="n">
        <v>21</v>
      </c>
      <c r="B46" s="20" t="s">
        <v>128</v>
      </c>
    </row>
    <row r="48" customFormat="false" ht="26.85" hidden="false" customHeight="true" outlineLevel="0" collapsed="false">
      <c r="A48" s="18" t="s">
        <v>129</v>
      </c>
      <c r="B48" s="18"/>
    </row>
    <row r="49" customFormat="false" ht="15" hidden="false" customHeight="false" outlineLevel="0" collapsed="false">
      <c r="A49" s="2" t="s">
        <v>87</v>
      </c>
      <c r="B49" s="2" t="n">
        <v>24</v>
      </c>
    </row>
    <row r="50" customFormat="false" ht="15" hidden="false" customHeight="false" outlineLevel="0" collapsed="false">
      <c r="A50" s="19" t="s">
        <v>88</v>
      </c>
      <c r="B50" s="19" t="s">
        <v>89</v>
      </c>
    </row>
    <row r="51" customFormat="false" ht="15" hidden="false" customHeight="false" outlineLevel="0" collapsed="false">
      <c r="A51" s="7" t="n">
        <v>1</v>
      </c>
      <c r="B51" s="20" t="s">
        <v>130</v>
      </c>
    </row>
    <row r="52" customFormat="false" ht="15" hidden="false" customHeight="false" outlineLevel="0" collapsed="false">
      <c r="A52" s="7" t="n">
        <v>2</v>
      </c>
      <c r="B52" s="20" t="s">
        <v>79</v>
      </c>
    </row>
    <row r="53" customFormat="false" ht="26.85" hidden="false" customHeight="false" outlineLevel="0" collapsed="false">
      <c r="A53" s="7" t="n">
        <v>3</v>
      </c>
      <c r="B53" s="20" t="s">
        <v>131</v>
      </c>
    </row>
    <row r="54" customFormat="false" ht="15" hidden="false" customHeight="false" outlineLevel="0" collapsed="false">
      <c r="A54" s="7" t="n">
        <v>4</v>
      </c>
      <c r="B54" s="20" t="s">
        <v>132</v>
      </c>
    </row>
    <row r="55" customFormat="false" ht="15" hidden="false" customHeight="false" outlineLevel="0" collapsed="false">
      <c r="A55" s="7" t="n">
        <v>5</v>
      </c>
      <c r="B55" s="20" t="s">
        <v>79</v>
      </c>
    </row>
    <row r="56" customFormat="false" ht="15" hidden="false" customHeight="false" outlineLevel="0" collapsed="false">
      <c r="A56" s="7" t="n">
        <v>6</v>
      </c>
      <c r="B56" s="20" t="s">
        <v>133</v>
      </c>
    </row>
    <row r="57" customFormat="false" ht="191.75" hidden="false" customHeight="false" outlineLevel="0" collapsed="false">
      <c r="A57" s="7" t="n">
        <v>7</v>
      </c>
      <c r="B57" s="20" t="s">
        <v>113</v>
      </c>
    </row>
    <row r="58" customFormat="false" ht="26.85" hidden="false" customHeight="false" outlineLevel="0" collapsed="false">
      <c r="A58" s="7" t="n">
        <v>8</v>
      </c>
      <c r="B58" s="20" t="s">
        <v>134</v>
      </c>
    </row>
    <row r="59" customFormat="false" ht="15" hidden="false" customHeight="false" outlineLevel="0" collapsed="false">
      <c r="A59" s="7" t="n">
        <v>9</v>
      </c>
      <c r="B59" s="20" t="s">
        <v>135</v>
      </c>
    </row>
    <row r="60" customFormat="false" ht="15" hidden="false" customHeight="false" outlineLevel="0" collapsed="false">
      <c r="A60" s="7" t="n">
        <v>10</v>
      </c>
      <c r="B60" s="20" t="s">
        <v>136</v>
      </c>
    </row>
    <row r="61" customFormat="false" ht="15" hidden="false" customHeight="false" outlineLevel="0" collapsed="false">
      <c r="A61" s="7" t="n">
        <v>11</v>
      </c>
      <c r="B61" s="20" t="s">
        <v>137</v>
      </c>
    </row>
    <row r="62" customFormat="false" ht="15" hidden="false" customHeight="false" outlineLevel="0" collapsed="false">
      <c r="A62" s="7" t="n">
        <v>12</v>
      </c>
      <c r="B62" s="20" t="s">
        <v>79</v>
      </c>
    </row>
    <row r="63" customFormat="false" ht="15" hidden="false" customHeight="false" outlineLevel="0" collapsed="false">
      <c r="A63" s="7" t="n">
        <v>13</v>
      </c>
      <c r="B63" s="20" t="s">
        <v>138</v>
      </c>
    </row>
    <row r="64" customFormat="false" ht="26.85" hidden="false" customHeight="false" outlineLevel="0" collapsed="false">
      <c r="A64" s="7" t="n">
        <v>14</v>
      </c>
      <c r="B64" s="20" t="s">
        <v>139</v>
      </c>
    </row>
    <row r="65" customFormat="false" ht="39.55" hidden="false" customHeight="false" outlineLevel="0" collapsed="false">
      <c r="A65" s="7" t="n">
        <v>15</v>
      </c>
      <c r="B65" s="20" t="s">
        <v>140</v>
      </c>
    </row>
    <row r="66" customFormat="false" ht="15" hidden="false" customHeight="false" outlineLevel="0" collapsed="false">
      <c r="A66" s="7" t="n">
        <v>16</v>
      </c>
      <c r="B66" s="20" t="s">
        <v>141</v>
      </c>
    </row>
    <row r="67" customFormat="false" ht="15" hidden="false" customHeight="false" outlineLevel="0" collapsed="false">
      <c r="A67" s="7" t="n">
        <v>17</v>
      </c>
      <c r="B67" s="20" t="s">
        <v>142</v>
      </c>
    </row>
    <row r="68" customFormat="false" ht="15" hidden="false" customHeight="false" outlineLevel="0" collapsed="false">
      <c r="A68" s="7" t="n">
        <v>18</v>
      </c>
      <c r="B68" s="20" t="s">
        <v>79</v>
      </c>
    </row>
    <row r="69" customFormat="false" ht="26.85" hidden="false" customHeight="false" outlineLevel="0" collapsed="false">
      <c r="A69" s="7" t="n">
        <v>19</v>
      </c>
      <c r="B69" s="20" t="s">
        <v>143</v>
      </c>
    </row>
    <row r="70" customFormat="false" ht="15" hidden="false" customHeight="false" outlineLevel="0" collapsed="false">
      <c r="A70" s="7" t="n">
        <v>20</v>
      </c>
      <c r="B70" s="20" t="s">
        <v>144</v>
      </c>
    </row>
    <row r="71" customFormat="false" ht="39.55" hidden="false" customHeight="false" outlineLevel="0" collapsed="false">
      <c r="A71" s="7" t="n">
        <v>21</v>
      </c>
      <c r="B71" s="20" t="s">
        <v>145</v>
      </c>
    </row>
    <row r="72" customFormat="false" ht="15" hidden="false" customHeight="false" outlineLevel="0" collapsed="false">
      <c r="A72" s="7" t="n">
        <v>22</v>
      </c>
      <c r="B72" s="20" t="s">
        <v>146</v>
      </c>
    </row>
    <row r="73" customFormat="false" ht="15" hidden="false" customHeight="false" outlineLevel="0" collapsed="false">
      <c r="A73" s="7" t="n">
        <v>23</v>
      </c>
      <c r="B73" s="20" t="s">
        <v>147</v>
      </c>
    </row>
    <row r="74" customFormat="false" ht="15" hidden="false" customHeight="false" outlineLevel="0" collapsed="false">
      <c r="A74" s="7" t="n">
        <v>24</v>
      </c>
      <c r="B74" s="20" t="s">
        <v>148</v>
      </c>
    </row>
    <row r="76" customFormat="false" ht="15" hidden="false" customHeight="false" outlineLevel="0" collapsed="false">
      <c r="A76" s="21" t="s">
        <v>149</v>
      </c>
    </row>
    <row r="77" customFormat="false" ht="15" hidden="false" customHeight="false" outlineLevel="0" collapsed="false">
      <c r="A77" s="7" t="s">
        <v>150</v>
      </c>
      <c r="B77" s="7" t="s">
        <v>151</v>
      </c>
    </row>
    <row r="78" customFormat="false" ht="15" hidden="false" customHeight="false" outlineLevel="0" collapsed="false">
      <c r="A78" s="7" t="s">
        <v>150</v>
      </c>
      <c r="B78" s="7" t="s">
        <v>152</v>
      </c>
    </row>
    <row r="79" customFormat="false" ht="15" hidden="false" customHeight="false" outlineLevel="0" collapsed="false">
      <c r="A79" s="7" t="s">
        <v>153</v>
      </c>
      <c r="B79" s="7" t="s">
        <v>154</v>
      </c>
    </row>
  </sheetData>
  <mergeCells count="3">
    <mergeCell ref="A1:B1"/>
    <mergeCell ref="A23:B23"/>
    <mergeCell ref="A48:B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2026-09-08T09:44:04Z</dcterms:created>
  <dc:creator>openpyxl</dc:creator>
  <dc:description/>
  <dc:language>en-US</dc:language>
  <cp:lastModifiedBy/>
  <dcterms:modified xsi:type="dcterms:W3CDTF">2026-09-08T09:44:04Z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